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3020" windowHeight="8136" firstSheet="1" activeTab="5"/>
  </bookViews>
  <sheets>
    <sheet name="Рейтинг КЦСО" sheetId="1" r:id="rId1"/>
    <sheet name="Рейтинг детские" sheetId="2" r:id="rId2"/>
    <sheet name="ДИ,ДВ,Бомж" sheetId="3" r:id="rId3"/>
    <sheet name="Детские" sheetId="4" r:id="rId4"/>
    <sheet name="ЦСО" sheetId="5" r:id="rId5"/>
    <sheet name="Рейтинг стационары" sheetId="6" r:id="rId6"/>
  </sheets>
  <definedNames>
    <definedName name="Z_6C31A816_7340_44BA_B853_514AE01EA503_.wvu.Cols" localSheetId="2" hidden="1">'ДИ,ДВ,Бомж'!$R:$R,'ДИ,ДВ,Бомж'!$U:$U</definedName>
    <definedName name="Z_6C31A816_7340_44BA_B853_514AE01EA503_.wvu.Cols" localSheetId="5" hidden="1">'Рейтинг стационары'!#REF!</definedName>
    <definedName name="Z_ED34F8E7_C60B_4719_88F8_460F9E1A9D45_.wvu.Cols" localSheetId="3" hidden="1">'Детские'!$O:$O,'Детские'!$R:$R,'Детские'!$U:$U</definedName>
    <definedName name="Z_ED34F8E7_C60B_4719_88F8_460F9E1A9D45_.wvu.Cols" localSheetId="2" hidden="1">'ДИ,ДВ,Бомж'!$R:$R,'ДИ,ДВ,Бомж'!$U:$U</definedName>
    <definedName name="Z_ED34F8E7_C60B_4719_88F8_460F9E1A9D45_.wvu.Cols" localSheetId="4" hidden="1">'ЦСО'!$F:$F,'ЦСО'!$R:$R,'ЦСО'!$U:$U</definedName>
    <definedName name="Z_ED34F8E7_C60B_4719_88F8_460F9E1A9D45_.wvu.PrintArea" localSheetId="3" hidden="1">'Детские'!$A$1:$W$30</definedName>
    <definedName name="Z_ED34F8E7_C60B_4719_88F8_460F9E1A9D45_.wvu.PrintArea" localSheetId="4" hidden="1">'ЦСО'!$A$1:$W$26</definedName>
    <definedName name="Z_ED34F8E7_C60B_4719_88F8_460F9E1A9D45_.wvu.PrintTitles" localSheetId="3" hidden="1">'Детские'!$A:$B</definedName>
    <definedName name="Z_ED34F8E7_C60B_4719_88F8_460F9E1A9D45_.wvu.PrintTitles" localSheetId="2" hidden="1">'ДИ,ДВ,Бомж'!$B:$B</definedName>
    <definedName name="Z_ED34F8E7_C60B_4719_88F8_460F9E1A9D45_.wvu.PrintTitles" localSheetId="4" hidden="1">'ЦСО'!$B:$B</definedName>
    <definedName name="_xlnm.Print_Titles" localSheetId="3">'Детские'!$A:$B</definedName>
    <definedName name="_xlnm.Print_Titles" localSheetId="2">'ДИ,ДВ,Бомж'!$A:$B</definedName>
    <definedName name="_xlnm.Print_Titles" localSheetId="4">'ЦСО'!$A:$B</definedName>
  </definedNames>
  <calcPr fullCalcOnLoad="1"/>
</workbook>
</file>

<file path=xl/sharedStrings.xml><?xml version="1.0" encoding="utf-8"?>
<sst xmlns="http://schemas.openxmlformats.org/spreadsheetml/2006/main" count="266" uniqueCount="102">
  <si>
    <t>№ п/п</t>
  </si>
  <si>
    <t>Наименование учреждений</t>
  </si>
  <si>
    <t xml:space="preserve"> I. Основная деятельность учреждения</t>
  </si>
  <si>
    <t>II. Финансово-экономическая деятельность и исполнительская дисциплина учреждения (руководителя)</t>
  </si>
  <si>
    <t>III. Деятельность учреждения (руководителя), направленная на работу с кадрами</t>
  </si>
  <si>
    <t>№ рейтинговой позиции</t>
  </si>
  <si>
    <t>1.1. Выполнение государственного задания</t>
  </si>
  <si>
    <t>1.2.Обеспечение комплексной безопасности учреждения и проживающих (пребывающих) в нем граждан</t>
  </si>
  <si>
    <t>1.3. Оснащенность учреждения помещениями, оборудованием, техническими и иными  средствами, необходимыми для  качественного оказания социальных услуг и соответствующими установленным нормам и нормативам</t>
  </si>
  <si>
    <t>1.4. Отсутствие массовой заболеваемости обслуживаемых граждан инфекционными заболеваниями</t>
  </si>
  <si>
    <t xml:space="preserve">1.5. Удовлетворенность граждан  качеством  и доступностью предоставления социальных услуг </t>
  </si>
  <si>
    <t>1.6. Осуществление инновационной деятельности</t>
  </si>
  <si>
    <t>1.7. Обеспечение информационной открытости учреждения</t>
  </si>
  <si>
    <t>1.8. Создание попечительского совета в учреждении</t>
  </si>
  <si>
    <t xml:space="preserve">1.9. Проведение информационно-разъяснительной работы среди граждан, а также популяризация деятельности учреждения </t>
  </si>
  <si>
    <t>2.1. Своевременность 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</si>
  <si>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услуг, в частности, в учреждениях психоневрологического профиля</t>
  </si>
  <si>
    <t>2.3. Полнота использования бюджетных ассигнований, целевых субсидий, субсидий, предоставляемых из соответствующего бюджета  на выполнение государственного задания по окончании квартала, финансового года</t>
  </si>
  <si>
    <t>2.4. Полнота использования поступлений средств от иной приносящей доход деятельности (для бюджетных и автономных учреждений)</t>
  </si>
  <si>
    <t>2.5. Обоснованность планирования бюджетных расходов</t>
  </si>
  <si>
    <t>3.1. Укомплектованность учреждения работниками, непосредственно оказывающими социальные услуги</t>
  </si>
  <si>
    <t>3.2. Соблюдение сроков повышения квалификации работников учреждения, непосредственно оказывающих социальные услуги гражданам</t>
  </si>
  <si>
    <t>3.3. Доведение средней заработной платы соответствующих категорий работников учреждения до установленных соотношений среднемесячной заработной платы в соответствии с «дорожной картой»</t>
  </si>
  <si>
    <t>3.4. Соблюдение предельной доли оплаты труда работников административно-управленческого персонала в фонде оплаты труда учреждения</t>
  </si>
  <si>
    <t>3.5. Соблюдение целевого соотношения средней заработной платы основного и вспомогательного персонала учреждения</t>
  </si>
  <si>
    <t>Курирующий отдел</t>
  </si>
  <si>
    <t>Экономико-финансовый отдел</t>
  </si>
  <si>
    <t>Бухгалтерия, экономико-финансовый отдел</t>
  </si>
  <si>
    <t>Бухгалтерия, экономико-финансовый отдел, отдел контроля и оценки эффективности бюджетных средств</t>
  </si>
  <si>
    <t>Бухгалтерия</t>
  </si>
  <si>
    <t xml:space="preserve">КЦСО о. Муром </t>
  </si>
  <si>
    <t>КЦСО Кольчугинского р-на</t>
  </si>
  <si>
    <t xml:space="preserve">КЦСО Александровского р-на </t>
  </si>
  <si>
    <t xml:space="preserve">КЦСО Меленковского р-на </t>
  </si>
  <si>
    <t>КЦСО Собинского р-на</t>
  </si>
  <si>
    <t>КЦСО Юрьев-Польского р-на</t>
  </si>
  <si>
    <t xml:space="preserve">КЦСО Киржачского р-на </t>
  </si>
  <si>
    <t>КЦСО Суздальского р-на</t>
  </si>
  <si>
    <t>Итого</t>
  </si>
  <si>
    <t>Владимирский СРЦН</t>
  </si>
  <si>
    <t>Гороховецкий СРЦН "Семья"</t>
  </si>
  <si>
    <t>Гусь-Хрустальный СРЦН</t>
  </si>
  <si>
    <t>Ковров СРЦН</t>
  </si>
  <si>
    <t>Муром  СРЦН</t>
  </si>
  <si>
    <t>Меленковский СРЦН</t>
  </si>
  <si>
    <t>Собинский СРЦН</t>
  </si>
  <si>
    <t>Суздальский СРЦН</t>
  </si>
  <si>
    <t>Камешковский СРЦН</t>
  </si>
  <si>
    <t>Петушинский СРЦН</t>
  </si>
  <si>
    <t>Кольчугинский детский дом-интернат для умственно отсталых детей</t>
  </si>
  <si>
    <t>Кольчугинский СРЦН</t>
  </si>
  <si>
    <t>Юрьев-Польский СРЦН</t>
  </si>
  <si>
    <t>Арбузовский ПНИ</t>
  </si>
  <si>
    <t>Балакиревский ПНИ</t>
  </si>
  <si>
    <t>Болотский ПНИ</t>
  </si>
  <si>
    <t>Владимирский ПНИ</t>
  </si>
  <si>
    <t>Гороховецкий ПНИ</t>
  </si>
  <si>
    <t>Гусевской ПНИ</t>
  </si>
  <si>
    <t>ПНИ пос.Гусевский</t>
  </si>
  <si>
    <t>Ковровский СДИ</t>
  </si>
  <si>
    <t>Жереховский ПНИ</t>
  </si>
  <si>
    <t>Копнинский ПНИ</t>
  </si>
  <si>
    <t>Киржачский ГЦ</t>
  </si>
  <si>
    <t>Оргтрудовский ДИ</t>
  </si>
  <si>
    <t>Собинский ДИ</t>
  </si>
  <si>
    <t>Суздальский ДИ</t>
  </si>
  <si>
    <t>Хольковский ПНИ</t>
  </si>
  <si>
    <t>Новлянский ДИ</t>
  </si>
  <si>
    <t>Тюрмеровский ДИ</t>
  </si>
  <si>
    <t>Кольчугинский ДМ</t>
  </si>
  <si>
    <t>Областной дом для ветеранов</t>
  </si>
  <si>
    <t>Владимирский центр БОМЖ</t>
  </si>
  <si>
    <t>2.2. 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</t>
  </si>
  <si>
    <t>2.2. Целевое и эффективное использование бюджетных средств, в том числе в рамках государственного задания</t>
  </si>
  <si>
    <t>КЦСО г.Владимира</t>
  </si>
  <si>
    <t xml:space="preserve">КЦСО Гороховецкого р-на </t>
  </si>
  <si>
    <t xml:space="preserve">КЦСО Камешковского р-на  </t>
  </si>
  <si>
    <t>КЦСО Петушинского р-на</t>
  </si>
  <si>
    <t xml:space="preserve">КЦСО Селивановского р-на </t>
  </si>
  <si>
    <t xml:space="preserve">КЦСО Судогодского р-на </t>
  </si>
  <si>
    <t>КЦСО Вязниковского р-на</t>
  </si>
  <si>
    <t>Итого                                                                                               (18 показателей)</t>
  </si>
  <si>
    <t>Детские учреждения социального обслуживания населения</t>
  </si>
  <si>
    <t>Комплексные центры социального обслуживания населения</t>
  </si>
  <si>
    <t>КЦСО Гусь-Хрустальный</t>
  </si>
  <si>
    <t>КЦСО Ковровский</t>
  </si>
  <si>
    <t>Вязниковский ЦСПСД</t>
  </si>
  <si>
    <t>Александровский ЦСПСД</t>
  </si>
  <si>
    <t>Муромский РЦДПОВ</t>
  </si>
  <si>
    <t>Муромский ДИ</t>
  </si>
  <si>
    <t>Количество баллов</t>
  </si>
  <si>
    <t>Наименование учреждения</t>
  </si>
  <si>
    <t>Позиция в рейтинге</t>
  </si>
  <si>
    <t>Номер рейтинговой позиции</t>
  </si>
  <si>
    <t>Показатели эффективности детских учреждений социального обслуживания населения по итогам за 1 квартал 2016 года</t>
  </si>
  <si>
    <t>Показатели эффективности стационарных учреждений для граждан пожилого возраста и инвалидов по итогам  за 1 квартал 2016 года</t>
  </si>
  <si>
    <t>Рейтинги директоров домов-интернатов за 1 квартал 2016 года</t>
  </si>
  <si>
    <t>Папулинский ДИМ</t>
  </si>
  <si>
    <t xml:space="preserve">Итого                                                                                               </t>
  </si>
  <si>
    <t>Показатели эффективности комплексных центров социального обслуживания населения за 1 квартал 2016 года</t>
  </si>
  <si>
    <t>Рейтинг учреждений социального обслуживания за 1 квартал 2016 года</t>
  </si>
  <si>
    <t>Рейтинг учреждений социального обслуживания  за 1 квартал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</si>
</sst>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?_р_._-;_-@_-"/>
    <numFmt numFmtId="172" formatCode="_-* #,##0_р_._-;\-* #,##0_р_._-;_-* &quot;-&quot;??_р_._-;_-@_-"/>
    <numFmt numFmtId="173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b/>
      <i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9"/>
      <color indexed="8"/>
      <name val="Times New Roman"/>
      <family val="1"/>
    </font>
    <font>
      <sz val="8"/>
      <name val="Calibri"/>
      <family val="2"/>
    </font>
    <font>
      <b/>
      <sz val="18"/>
      <name val="Times New Roman"/>
      <family val="1"/>
    </font>
    <font>
      <sz val="12"/>
      <name val="Times New Roman"/>
      <family val="1"/>
    </font>
    <font>
      <i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i/>
      <sz val="22"/>
      <color indexed="8"/>
      <name val="Times New Roman"/>
      <family val="1"/>
    </font>
    <font>
      <b/>
      <i/>
      <sz val="22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22"/>
      <color indexed="10"/>
      <name val="Times New Roman"/>
      <family val="1"/>
    </font>
    <font>
      <sz val="18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8" fillId="33" borderId="11" xfId="0" applyFont="1" applyFill="1" applyBorder="1" applyAlignment="1">
      <alignment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1" fontId="8" fillId="33" borderId="11" xfId="0" applyNumberFormat="1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1" fontId="13" fillId="0" borderId="11" xfId="58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1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wrapText="1"/>
    </xf>
    <xf numFmtId="1" fontId="13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3" fontId="19" fillId="0" borderId="10" xfId="0" applyNumberFormat="1" applyFont="1" applyBorder="1" applyAlignment="1">
      <alignment vertical="center" wrapText="1"/>
    </xf>
    <xf numFmtId="3" fontId="18" fillId="0" borderId="0" xfId="0" applyNumberFormat="1" applyFont="1" applyAlignment="1">
      <alignment wrapText="1"/>
    </xf>
    <xf numFmtId="0" fontId="8" fillId="0" borderId="11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vertical="center" wrapText="1"/>
    </xf>
    <xf numFmtId="1" fontId="9" fillId="33" borderId="11" xfId="0" applyNumberFormat="1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0" fontId="8" fillId="33" borderId="11" xfId="0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16" fillId="33" borderId="11" xfId="0" applyFont="1" applyFill="1" applyBorder="1" applyAlignment="1">
      <alignment horizontal="center" vertical="center" wrapText="1"/>
    </xf>
    <xf numFmtId="173" fontId="20" fillId="33" borderId="11" xfId="0" applyNumberFormat="1" applyFont="1" applyFill="1" applyBorder="1" applyAlignment="1">
      <alignment horizontal="center" vertical="center" wrapText="1"/>
    </xf>
    <xf numFmtId="170" fontId="13" fillId="0" borderId="11" xfId="0" applyNumberFormat="1" applyFont="1" applyFill="1" applyBorder="1" applyAlignment="1">
      <alignment horizontal="center" vertical="center" wrapText="1"/>
    </xf>
    <xf numFmtId="170" fontId="26" fillId="33" borderId="11" xfId="0" applyNumberFormat="1" applyFont="1" applyFill="1" applyBorder="1" applyAlignment="1">
      <alignment horizontal="center" vertical="center" wrapText="1"/>
    </xf>
    <xf numFmtId="170" fontId="13" fillId="33" borderId="1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6">
      <selection activeCell="A30" sqref="A30:IV30"/>
    </sheetView>
  </sheetViews>
  <sheetFormatPr defaultColWidth="9.140625" defaultRowHeight="15"/>
  <cols>
    <col min="1" max="1" width="7.421875" style="33" customWidth="1"/>
    <col min="2" max="2" width="38.421875" style="34" customWidth="1"/>
    <col min="3" max="3" width="16.421875" style="33" customWidth="1"/>
    <col min="4" max="4" width="13.28125" style="33" customWidth="1"/>
    <col min="5" max="9" width="9.140625" style="33" customWidth="1"/>
    <col min="10" max="10" width="37.28125" style="33" customWidth="1"/>
    <col min="11" max="16384" width="9.140625" style="33" customWidth="1"/>
  </cols>
  <sheetData>
    <row r="1" spans="2:4" s="10" customFormat="1" ht="36" customHeight="1">
      <c r="B1" s="115" t="s">
        <v>100</v>
      </c>
      <c r="C1" s="115"/>
      <c r="D1" s="115"/>
    </row>
    <row r="2" spans="2:4" s="10" customFormat="1" ht="18" customHeight="1">
      <c r="B2" s="137"/>
      <c r="C2" s="137"/>
      <c r="D2" s="137"/>
    </row>
    <row r="3" spans="2:4" s="10" customFormat="1" ht="17.25">
      <c r="B3" s="62"/>
      <c r="C3" s="61"/>
      <c r="D3" s="61"/>
    </row>
    <row r="4" spans="2:4" s="103" customFormat="1" ht="34.5" customHeight="1">
      <c r="B4" s="116" t="s">
        <v>83</v>
      </c>
      <c r="C4" s="116"/>
      <c r="D4" s="116"/>
    </row>
    <row r="5" spans="2:4" s="46" customFormat="1" ht="18">
      <c r="B5" s="104"/>
      <c r="C5" s="67"/>
      <c r="D5" s="67"/>
    </row>
    <row r="6" spans="1:4" s="113" customFormat="1" ht="99" customHeight="1">
      <c r="A6" s="112" t="s">
        <v>0</v>
      </c>
      <c r="B6" s="112" t="s">
        <v>91</v>
      </c>
      <c r="C6" s="112" t="s">
        <v>90</v>
      </c>
      <c r="D6" s="112" t="s">
        <v>93</v>
      </c>
    </row>
    <row r="7" spans="1:4" ht="18">
      <c r="A7" s="111">
        <v>1</v>
      </c>
      <c r="B7" s="53" t="s">
        <v>84</v>
      </c>
      <c r="C7" s="76">
        <v>112</v>
      </c>
      <c r="D7" s="76">
        <v>1</v>
      </c>
    </row>
    <row r="8" spans="1:4" ht="25.5" customHeight="1">
      <c r="A8" s="111">
        <v>2</v>
      </c>
      <c r="B8" s="54" t="s">
        <v>78</v>
      </c>
      <c r="C8" s="76">
        <v>112</v>
      </c>
      <c r="D8" s="76">
        <v>1</v>
      </c>
    </row>
    <row r="9" spans="1:11" ht="18">
      <c r="A9" s="111">
        <v>3</v>
      </c>
      <c r="B9" s="53" t="s">
        <v>74</v>
      </c>
      <c r="C9" s="76">
        <v>111</v>
      </c>
      <c r="D9" s="76">
        <v>2</v>
      </c>
      <c r="J9" s="46"/>
      <c r="K9" s="71"/>
    </row>
    <row r="10" spans="1:11" ht="19.5" customHeight="1">
      <c r="A10" s="111">
        <v>4</v>
      </c>
      <c r="B10" s="53" t="s">
        <v>76</v>
      </c>
      <c r="C10" s="76">
        <v>111</v>
      </c>
      <c r="D10" s="76">
        <v>2</v>
      </c>
      <c r="J10" s="46"/>
      <c r="K10" s="71"/>
    </row>
    <row r="11" spans="1:11" ht="18">
      <c r="A11" s="111">
        <v>5</v>
      </c>
      <c r="B11" s="53" t="s">
        <v>75</v>
      </c>
      <c r="C11" s="76">
        <v>111</v>
      </c>
      <c r="D11" s="76">
        <v>2</v>
      </c>
      <c r="J11" s="46"/>
      <c r="K11" s="71"/>
    </row>
    <row r="12" spans="1:11" ht="18">
      <c r="A12" s="111">
        <v>6</v>
      </c>
      <c r="B12" s="53" t="s">
        <v>85</v>
      </c>
      <c r="C12" s="76">
        <v>111</v>
      </c>
      <c r="D12" s="76">
        <v>2</v>
      </c>
      <c r="J12" s="46"/>
      <c r="K12" s="71"/>
    </row>
    <row r="13" spans="1:11" ht="18">
      <c r="A13" s="111">
        <v>7</v>
      </c>
      <c r="B13" s="53" t="s">
        <v>31</v>
      </c>
      <c r="C13" s="76">
        <v>111</v>
      </c>
      <c r="D13" s="76">
        <v>2</v>
      </c>
      <c r="J13" s="46"/>
      <c r="K13" s="71"/>
    </row>
    <row r="14" spans="1:11" ht="18">
      <c r="A14" s="111">
        <v>8</v>
      </c>
      <c r="B14" s="54" t="s">
        <v>35</v>
      </c>
      <c r="C14" s="76">
        <v>111</v>
      </c>
      <c r="D14" s="76">
        <v>2</v>
      </c>
      <c r="J14" s="65"/>
      <c r="K14" s="71"/>
    </row>
    <row r="15" spans="1:11" ht="24.75" customHeight="1">
      <c r="A15" s="111">
        <v>9</v>
      </c>
      <c r="B15" s="55" t="s">
        <v>32</v>
      </c>
      <c r="C15" s="76">
        <v>110</v>
      </c>
      <c r="D15" s="76">
        <v>3</v>
      </c>
      <c r="J15" s="46"/>
      <c r="K15" s="71"/>
    </row>
    <row r="16" spans="1:11" ht="18" customHeight="1">
      <c r="A16" s="111">
        <v>10</v>
      </c>
      <c r="B16" s="53" t="s">
        <v>36</v>
      </c>
      <c r="C16" s="76">
        <v>110</v>
      </c>
      <c r="D16" s="76">
        <v>3</v>
      </c>
      <c r="J16" s="46"/>
      <c r="K16" s="71"/>
    </row>
    <row r="17" spans="1:11" ht="18" customHeight="1">
      <c r="A17" s="111">
        <v>11</v>
      </c>
      <c r="B17" s="54" t="s">
        <v>37</v>
      </c>
      <c r="C17" s="76">
        <v>110</v>
      </c>
      <c r="D17" s="76">
        <v>3</v>
      </c>
      <c r="J17" s="65"/>
      <c r="K17" s="71"/>
    </row>
    <row r="18" spans="1:11" ht="18">
      <c r="A18" s="111">
        <v>12</v>
      </c>
      <c r="B18" s="56" t="s">
        <v>80</v>
      </c>
      <c r="C18" s="76">
        <v>110</v>
      </c>
      <c r="D18" s="76">
        <v>3</v>
      </c>
      <c r="J18" s="46"/>
      <c r="K18" s="71"/>
    </row>
    <row r="19" spans="1:11" ht="21.75" customHeight="1">
      <c r="A19" s="111">
        <v>13</v>
      </c>
      <c r="B19" s="53" t="s">
        <v>77</v>
      </c>
      <c r="C19" s="76">
        <v>110</v>
      </c>
      <c r="D19" s="76">
        <v>3</v>
      </c>
      <c r="J19" s="65"/>
      <c r="K19" s="71"/>
    </row>
    <row r="20" spans="1:11" ht="24" customHeight="1">
      <c r="A20" s="111">
        <v>14</v>
      </c>
      <c r="B20" s="53" t="s">
        <v>30</v>
      </c>
      <c r="C20" s="76">
        <v>110</v>
      </c>
      <c r="D20" s="76">
        <v>3</v>
      </c>
      <c r="J20" s="65"/>
      <c r="K20" s="71"/>
    </row>
    <row r="21" spans="1:11" ht="21" customHeight="1">
      <c r="A21" s="111">
        <v>15</v>
      </c>
      <c r="B21" s="54" t="s">
        <v>79</v>
      </c>
      <c r="C21" s="76">
        <v>109</v>
      </c>
      <c r="D21" s="76">
        <v>4</v>
      </c>
      <c r="J21" s="46"/>
      <c r="K21" s="71"/>
    </row>
    <row r="22" spans="1:11" ht="18">
      <c r="A22" s="111">
        <v>16</v>
      </c>
      <c r="B22" s="55" t="s">
        <v>33</v>
      </c>
      <c r="C22" s="76">
        <v>109</v>
      </c>
      <c r="D22" s="76">
        <v>4</v>
      </c>
      <c r="J22" s="46"/>
      <c r="K22" s="71"/>
    </row>
    <row r="23" spans="1:11" ht="34.5" customHeight="1">
      <c r="A23" s="111">
        <v>17</v>
      </c>
      <c r="B23" s="54" t="s">
        <v>34</v>
      </c>
      <c r="C23" s="76">
        <v>109</v>
      </c>
      <c r="D23" s="76">
        <v>4</v>
      </c>
      <c r="J23" s="46"/>
      <c r="K23" s="71"/>
    </row>
    <row r="24" spans="1:11" ht="18" hidden="1">
      <c r="A24" s="111">
        <v>18</v>
      </c>
      <c r="B24" s="65"/>
      <c r="C24" s="66"/>
      <c r="D24" s="66"/>
      <c r="J24" s="46"/>
      <c r="K24" s="71"/>
    </row>
    <row r="25" spans="1:11" ht="17.25" customHeight="1" hidden="1">
      <c r="A25" s="111">
        <v>19</v>
      </c>
      <c r="B25" s="68"/>
      <c r="C25" s="64"/>
      <c r="D25" s="64"/>
      <c r="J25" s="46"/>
      <c r="K25" s="46"/>
    </row>
    <row r="26" spans="1:11" ht="18" hidden="1">
      <c r="A26" s="111">
        <v>20</v>
      </c>
      <c r="B26" s="68"/>
      <c r="C26" s="64"/>
      <c r="D26" s="64"/>
      <c r="J26" s="46"/>
      <c r="K26" s="46"/>
    </row>
    <row r="27" spans="1:11" ht="30" customHeight="1" hidden="1">
      <c r="A27" s="111">
        <v>21</v>
      </c>
      <c r="B27" s="69"/>
      <c r="C27" s="63"/>
      <c r="D27" s="63"/>
      <c r="J27" s="46"/>
      <c r="K27" s="46"/>
    </row>
    <row r="28" spans="10:11" ht="15">
      <c r="J28" s="46"/>
      <c r="K28" s="46"/>
    </row>
    <row r="29" spans="10:11" ht="22.5" customHeight="1">
      <c r="J29" s="46"/>
      <c r="K29" s="46"/>
    </row>
    <row r="30" spans="2:4" ht="18">
      <c r="B30" s="114"/>
      <c r="C30" s="114"/>
      <c r="D30" s="114"/>
    </row>
  </sheetData>
  <sheetProtection/>
  <mergeCells count="3">
    <mergeCell ref="B30:D30"/>
    <mergeCell ref="B4:D4"/>
    <mergeCell ref="B1:D1"/>
  </mergeCells>
  <printOptions/>
  <pageMargins left="0.2755905511811024" right="0.31496062992125984" top="0.984251968503937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63" customWidth="1"/>
    <col min="2" max="2" width="35.28125" style="69" customWidth="1"/>
    <col min="3" max="3" width="19.28125" style="63" customWidth="1"/>
    <col min="4" max="4" width="15.57421875" style="63" customWidth="1"/>
    <col min="5" max="8" width="9.140625" style="63" customWidth="1"/>
    <col min="9" max="9" width="37.28125" style="63" customWidth="1"/>
    <col min="10" max="16384" width="9.140625" style="63" customWidth="1"/>
  </cols>
  <sheetData>
    <row r="2" spans="1:4" ht="33.75" customHeight="1">
      <c r="A2" s="115" t="s">
        <v>101</v>
      </c>
      <c r="B2" s="115"/>
      <c r="C2" s="115"/>
      <c r="D2" s="115"/>
    </row>
    <row r="3" spans="2:4" ht="18">
      <c r="B3" s="62"/>
      <c r="C3" s="61"/>
      <c r="D3" s="61"/>
    </row>
    <row r="4" spans="1:4" s="110" customFormat="1" ht="34.5" customHeight="1">
      <c r="A4" s="117" t="s">
        <v>82</v>
      </c>
      <c r="B4" s="117"/>
      <c r="C4" s="117"/>
      <c r="D4" s="117"/>
    </row>
    <row r="5" spans="2:4" s="110" customFormat="1" ht="18.75" customHeight="1">
      <c r="B5" s="102"/>
      <c r="C5" s="102"/>
      <c r="D5" s="102"/>
    </row>
    <row r="6" spans="1:4" s="110" customFormat="1" ht="126" customHeight="1">
      <c r="A6" s="70" t="s">
        <v>0</v>
      </c>
      <c r="B6" s="70" t="s">
        <v>91</v>
      </c>
      <c r="C6" s="70" t="s">
        <v>90</v>
      </c>
      <c r="D6" s="70" t="s">
        <v>93</v>
      </c>
    </row>
    <row r="7" spans="1:4" ht="18">
      <c r="A7" s="70">
        <v>1</v>
      </c>
      <c r="B7" s="52" t="s">
        <v>40</v>
      </c>
      <c r="C7" s="49">
        <v>121</v>
      </c>
      <c r="D7" s="49">
        <v>1</v>
      </c>
    </row>
    <row r="8" spans="1:4" ht="18">
      <c r="A8" s="70">
        <v>2</v>
      </c>
      <c r="B8" s="52" t="s">
        <v>42</v>
      </c>
      <c r="C8" s="49">
        <v>119</v>
      </c>
      <c r="D8" s="49">
        <v>2</v>
      </c>
    </row>
    <row r="9" spans="1:4" ht="18">
      <c r="A9" s="70">
        <v>3</v>
      </c>
      <c r="B9" s="52" t="s">
        <v>87</v>
      </c>
      <c r="C9" s="49">
        <v>118</v>
      </c>
      <c r="D9" s="49">
        <v>3</v>
      </c>
    </row>
    <row r="10" spans="1:4" ht="25.5" customHeight="1">
      <c r="A10" s="70">
        <v>4</v>
      </c>
      <c r="B10" s="52" t="s">
        <v>39</v>
      </c>
      <c r="C10" s="49">
        <v>118</v>
      </c>
      <c r="D10" s="49">
        <v>3</v>
      </c>
    </row>
    <row r="11" spans="1:10" ht="19.5" customHeight="1">
      <c r="A11" s="70">
        <v>5</v>
      </c>
      <c r="B11" s="52" t="s">
        <v>86</v>
      </c>
      <c r="C11" s="49">
        <v>118</v>
      </c>
      <c r="D11" s="49">
        <v>3</v>
      </c>
      <c r="I11" s="110"/>
      <c r="J11" s="71"/>
    </row>
    <row r="12" spans="1:10" ht="18">
      <c r="A12" s="70">
        <v>6</v>
      </c>
      <c r="B12" s="52" t="s">
        <v>88</v>
      </c>
      <c r="C12" s="49">
        <v>118</v>
      </c>
      <c r="D12" s="49">
        <v>3</v>
      </c>
      <c r="I12" s="110"/>
      <c r="J12" s="71"/>
    </row>
    <row r="13" spans="1:10" ht="24.75" customHeight="1">
      <c r="A13" s="70">
        <v>7</v>
      </c>
      <c r="B13" s="52" t="s">
        <v>43</v>
      </c>
      <c r="C13" s="49">
        <v>118</v>
      </c>
      <c r="D13" s="49">
        <v>3</v>
      </c>
      <c r="I13" s="110"/>
      <c r="J13" s="71"/>
    </row>
    <row r="14" spans="1:10" ht="18">
      <c r="A14" s="70">
        <v>8</v>
      </c>
      <c r="B14" s="52" t="s">
        <v>44</v>
      </c>
      <c r="C14" s="49">
        <v>117</v>
      </c>
      <c r="D14" s="49">
        <v>4</v>
      </c>
      <c r="I14" s="110"/>
      <c r="J14" s="71"/>
    </row>
    <row r="15" spans="1:10" ht="18">
      <c r="A15" s="70">
        <v>9</v>
      </c>
      <c r="B15" s="52" t="s">
        <v>47</v>
      </c>
      <c r="C15" s="49">
        <v>116</v>
      </c>
      <c r="D15" s="49">
        <v>5</v>
      </c>
      <c r="I15" s="110"/>
      <c r="J15" s="71"/>
    </row>
    <row r="16" spans="1:10" ht="18" customHeight="1">
      <c r="A16" s="70">
        <v>10</v>
      </c>
      <c r="B16" s="52" t="s">
        <v>50</v>
      </c>
      <c r="C16" s="49">
        <v>112</v>
      </c>
      <c r="D16" s="49">
        <v>6</v>
      </c>
      <c r="I16" s="110"/>
      <c r="J16" s="71"/>
    </row>
    <row r="17" spans="1:10" ht="44.25" customHeight="1">
      <c r="A17" s="70">
        <v>11</v>
      </c>
      <c r="B17" s="52" t="s">
        <v>48</v>
      </c>
      <c r="C17" s="49">
        <v>111</v>
      </c>
      <c r="D17" s="49">
        <v>7</v>
      </c>
      <c r="I17" s="65"/>
      <c r="J17" s="71"/>
    </row>
    <row r="18" spans="1:10" ht="18">
      <c r="A18" s="70">
        <v>12</v>
      </c>
      <c r="B18" s="52" t="s">
        <v>46</v>
      </c>
      <c r="C18" s="49">
        <v>111</v>
      </c>
      <c r="D18" s="49">
        <v>7</v>
      </c>
      <c r="I18" s="110"/>
      <c r="J18" s="71"/>
    </row>
    <row r="19" spans="1:10" ht="33.75" customHeight="1">
      <c r="A19" s="70">
        <v>13</v>
      </c>
      <c r="B19" s="52" t="s">
        <v>41</v>
      </c>
      <c r="C19" s="49">
        <v>110</v>
      </c>
      <c r="D19" s="49">
        <v>8</v>
      </c>
      <c r="I19" s="65"/>
      <c r="J19" s="71"/>
    </row>
    <row r="20" spans="1:10" ht="21" customHeight="1">
      <c r="A20" s="70">
        <v>14</v>
      </c>
      <c r="B20" s="52" t="s">
        <v>45</v>
      </c>
      <c r="C20" s="49">
        <v>110</v>
      </c>
      <c r="D20" s="49">
        <v>8</v>
      </c>
      <c r="I20" s="110"/>
      <c r="J20" s="71"/>
    </row>
    <row r="21" spans="1:10" ht="18">
      <c r="A21" s="70">
        <v>15</v>
      </c>
      <c r="B21" s="52" t="s">
        <v>51</v>
      </c>
      <c r="C21" s="49">
        <v>110</v>
      </c>
      <c r="D21" s="49">
        <v>8</v>
      </c>
      <c r="I21" s="110"/>
      <c r="J21" s="71"/>
    </row>
    <row r="22" spans="9:10" ht="18">
      <c r="I22" s="110"/>
      <c r="J22" s="110"/>
    </row>
    <row r="23" spans="9:10" ht="22.5" customHeight="1">
      <c r="I23" s="110"/>
      <c r="J23" s="110"/>
    </row>
    <row r="24" spans="2:4" ht="18">
      <c r="B24" s="114"/>
      <c r="C24" s="114"/>
      <c r="D24" s="114"/>
    </row>
  </sheetData>
  <sheetProtection/>
  <mergeCells count="3">
    <mergeCell ref="B24:D24"/>
    <mergeCell ref="A2:D2"/>
    <mergeCell ref="A4:D4"/>
  </mergeCells>
  <printOptions/>
  <pageMargins left="0.32" right="0.31496062992125984" top="0.35433070866141736" bottom="0.8267716535433072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view="pageBreakPreview" zoomScale="60" zoomScaleNormal="5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"/>
    </sheetView>
  </sheetViews>
  <sheetFormatPr defaultColWidth="19.28125" defaultRowHeight="15"/>
  <cols>
    <col min="1" max="1" width="7.8515625" style="30" customWidth="1"/>
    <col min="2" max="2" width="49.7109375" style="17" customWidth="1"/>
    <col min="3" max="3" width="27.7109375" style="17" customWidth="1"/>
    <col min="4" max="4" width="25.421875" style="17" customWidth="1"/>
    <col min="5" max="5" width="31.28125" style="17" customWidth="1"/>
    <col min="6" max="6" width="27.28125" style="17" customWidth="1"/>
    <col min="7" max="7" width="31.421875" style="17" customWidth="1"/>
    <col min="8" max="8" width="28.7109375" style="17" customWidth="1"/>
    <col min="9" max="9" width="26.421875" style="17" customWidth="1"/>
    <col min="10" max="10" width="29.28125" style="17" customWidth="1"/>
    <col min="11" max="11" width="27.57421875" style="17" customWidth="1"/>
    <col min="12" max="12" width="37.421875" style="17" customWidth="1"/>
    <col min="13" max="13" width="44.140625" style="17" customWidth="1"/>
    <col min="14" max="14" width="32.28125" style="17" customWidth="1"/>
    <col min="15" max="15" width="26.7109375" style="17" customWidth="1"/>
    <col min="16" max="16" width="25.7109375" style="17" customWidth="1"/>
    <col min="17" max="17" width="25.57421875" style="30" customWidth="1"/>
    <col min="18" max="18" width="25.7109375" style="17" hidden="1" customWidth="1"/>
    <col min="19" max="19" width="30.57421875" style="17" customWidth="1"/>
    <col min="20" max="20" width="30.00390625" style="17" customWidth="1"/>
    <col min="21" max="21" width="28.00390625" style="17" hidden="1" customWidth="1"/>
    <col min="22" max="22" width="26.28125" style="48" customWidth="1"/>
    <col min="23" max="23" width="22.421875" style="45" customWidth="1"/>
    <col min="24" max="16384" width="19.28125" style="17" customWidth="1"/>
  </cols>
  <sheetData>
    <row r="1" spans="1:23" ht="121.5" customHeight="1">
      <c r="A1" s="124" t="s">
        <v>95</v>
      </c>
      <c r="B1" s="124"/>
      <c r="C1" s="124"/>
      <c r="D1" s="124"/>
      <c r="E1" s="124"/>
      <c r="F1" s="124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1:23" s="18" customFormat="1" ht="50.25" customHeight="1">
      <c r="A2" s="125" t="s">
        <v>0</v>
      </c>
      <c r="B2" s="125" t="s">
        <v>1</v>
      </c>
      <c r="C2" s="118" t="s">
        <v>2</v>
      </c>
      <c r="D2" s="119"/>
      <c r="E2" s="119"/>
      <c r="F2" s="119"/>
      <c r="G2" s="119"/>
      <c r="H2" s="119"/>
      <c r="I2" s="119"/>
      <c r="J2" s="119"/>
      <c r="K2" s="120"/>
      <c r="L2" s="118" t="s">
        <v>3</v>
      </c>
      <c r="M2" s="119"/>
      <c r="N2" s="119"/>
      <c r="O2" s="119"/>
      <c r="P2" s="120"/>
      <c r="Q2" s="118" t="s">
        <v>4</v>
      </c>
      <c r="R2" s="119"/>
      <c r="S2" s="119"/>
      <c r="T2" s="120"/>
      <c r="U2" s="16"/>
      <c r="V2" s="121" t="s">
        <v>81</v>
      </c>
      <c r="W2" s="121" t="s">
        <v>5</v>
      </c>
    </row>
    <row r="3" spans="1:23" s="18" customFormat="1" ht="330.75" customHeight="1">
      <c r="A3" s="126"/>
      <c r="B3" s="126"/>
      <c r="C3" s="16" t="s">
        <v>6</v>
      </c>
      <c r="D3" s="16" t="s">
        <v>7</v>
      </c>
      <c r="E3" s="16" t="s">
        <v>8</v>
      </c>
      <c r="F3" s="16" t="s">
        <v>9</v>
      </c>
      <c r="G3" s="16" t="s">
        <v>10</v>
      </c>
      <c r="H3" s="16" t="s">
        <v>11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22"/>
      <c r="W3" s="122"/>
    </row>
    <row r="4" spans="1:23" s="20" customFormat="1" ht="120" customHeight="1">
      <c r="A4" s="127"/>
      <c r="B4" s="127"/>
      <c r="C4" s="16" t="s">
        <v>26</v>
      </c>
      <c r="D4" s="16" t="s">
        <v>25</v>
      </c>
      <c r="E4" s="16" t="s">
        <v>25</v>
      </c>
      <c r="F4" s="16" t="s">
        <v>25</v>
      </c>
      <c r="G4" s="16" t="s">
        <v>25</v>
      </c>
      <c r="H4" s="16" t="s">
        <v>25</v>
      </c>
      <c r="I4" s="16" t="s">
        <v>26</v>
      </c>
      <c r="J4" s="16" t="s">
        <v>25</v>
      </c>
      <c r="K4" s="16" t="s">
        <v>25</v>
      </c>
      <c r="L4" s="16" t="s">
        <v>27</v>
      </c>
      <c r="M4" s="16" t="s">
        <v>28</v>
      </c>
      <c r="N4" s="16" t="s">
        <v>27</v>
      </c>
      <c r="O4" s="16" t="s">
        <v>29</v>
      </c>
      <c r="P4" s="16" t="s">
        <v>26</v>
      </c>
      <c r="Q4" s="16" t="s">
        <v>26</v>
      </c>
      <c r="R4" s="16" t="s">
        <v>26</v>
      </c>
      <c r="S4" s="16" t="s">
        <v>26</v>
      </c>
      <c r="T4" s="16" t="s">
        <v>26</v>
      </c>
      <c r="U4" s="16" t="s">
        <v>26</v>
      </c>
      <c r="V4" s="123"/>
      <c r="W4" s="123"/>
    </row>
    <row r="5" spans="1:23" s="23" customFormat="1" ht="22.5">
      <c r="A5" s="21">
        <v>1</v>
      </c>
      <c r="B5" s="22" t="s">
        <v>58</v>
      </c>
      <c r="C5" s="13">
        <v>10</v>
      </c>
      <c r="D5" s="13">
        <v>10</v>
      </c>
      <c r="E5" s="13">
        <v>10</v>
      </c>
      <c r="F5" s="13">
        <v>6</v>
      </c>
      <c r="G5" s="13">
        <v>2</v>
      </c>
      <c r="H5" s="13">
        <v>6</v>
      </c>
      <c r="I5" s="13">
        <v>10</v>
      </c>
      <c r="J5" s="13">
        <v>4</v>
      </c>
      <c r="K5" s="13">
        <v>5</v>
      </c>
      <c r="L5" s="13">
        <v>5</v>
      </c>
      <c r="M5" s="13">
        <v>10</v>
      </c>
      <c r="N5" s="13">
        <v>5</v>
      </c>
      <c r="O5" s="13">
        <v>5</v>
      </c>
      <c r="P5" s="13">
        <v>5</v>
      </c>
      <c r="Q5" s="13">
        <v>10</v>
      </c>
      <c r="R5" s="13"/>
      <c r="S5" s="13">
        <v>10</v>
      </c>
      <c r="T5" s="13">
        <v>5</v>
      </c>
      <c r="U5" s="13"/>
      <c r="V5" s="107">
        <f>SUM(C5:U5)</f>
        <v>118</v>
      </c>
      <c r="W5" s="32">
        <v>1</v>
      </c>
    </row>
    <row r="6" spans="1:23" s="23" customFormat="1" ht="22.5">
      <c r="A6" s="21">
        <v>2</v>
      </c>
      <c r="B6" s="22" t="s">
        <v>52</v>
      </c>
      <c r="C6" s="13">
        <v>10</v>
      </c>
      <c r="D6" s="13">
        <v>10</v>
      </c>
      <c r="E6" s="13">
        <v>10</v>
      </c>
      <c r="F6" s="13">
        <v>6</v>
      </c>
      <c r="G6" s="13">
        <v>2</v>
      </c>
      <c r="H6" s="13">
        <v>6</v>
      </c>
      <c r="I6" s="13">
        <v>10</v>
      </c>
      <c r="J6" s="13">
        <v>4</v>
      </c>
      <c r="K6" s="13">
        <v>5</v>
      </c>
      <c r="L6" s="13">
        <v>5</v>
      </c>
      <c r="M6" s="13">
        <v>10</v>
      </c>
      <c r="N6" s="13">
        <v>5</v>
      </c>
      <c r="O6" s="13">
        <v>5</v>
      </c>
      <c r="P6" s="13">
        <v>5</v>
      </c>
      <c r="Q6" s="13">
        <v>9</v>
      </c>
      <c r="R6" s="13"/>
      <c r="S6" s="13">
        <v>10</v>
      </c>
      <c r="T6" s="13">
        <v>5</v>
      </c>
      <c r="U6" s="13"/>
      <c r="V6" s="107">
        <f>SUM(C6:U6)</f>
        <v>117</v>
      </c>
      <c r="W6" s="32">
        <v>2</v>
      </c>
    </row>
    <row r="7" spans="1:23" s="23" customFormat="1" ht="45" customHeight="1">
      <c r="A7" s="21">
        <v>3</v>
      </c>
      <c r="B7" s="24" t="s">
        <v>71</v>
      </c>
      <c r="C7" s="13">
        <v>10</v>
      </c>
      <c r="D7" s="13">
        <v>10</v>
      </c>
      <c r="E7" s="13">
        <v>10</v>
      </c>
      <c r="F7" s="13">
        <v>6</v>
      </c>
      <c r="G7" s="13">
        <v>2</v>
      </c>
      <c r="H7" s="13">
        <v>6</v>
      </c>
      <c r="I7" s="13">
        <v>10</v>
      </c>
      <c r="J7" s="13">
        <v>4</v>
      </c>
      <c r="K7" s="13">
        <v>5</v>
      </c>
      <c r="L7" s="13">
        <v>5</v>
      </c>
      <c r="M7" s="13">
        <v>10</v>
      </c>
      <c r="N7" s="13">
        <v>5</v>
      </c>
      <c r="O7" s="13"/>
      <c r="P7" s="13">
        <v>5</v>
      </c>
      <c r="Q7" s="13">
        <v>9</v>
      </c>
      <c r="R7" s="13"/>
      <c r="S7" s="13">
        <v>10</v>
      </c>
      <c r="T7" s="13">
        <v>5</v>
      </c>
      <c r="U7" s="13"/>
      <c r="V7" s="107">
        <f>SUM(C7:U7)+5</f>
        <v>117</v>
      </c>
      <c r="W7" s="32">
        <v>2</v>
      </c>
    </row>
    <row r="8" spans="1:23" s="60" customFormat="1" ht="63">
      <c r="A8" s="21">
        <v>4</v>
      </c>
      <c r="B8" s="50" t="s">
        <v>49</v>
      </c>
      <c r="C8" s="57">
        <v>10</v>
      </c>
      <c r="D8" s="57">
        <v>10</v>
      </c>
      <c r="E8" s="13">
        <v>10</v>
      </c>
      <c r="F8" s="13">
        <v>6</v>
      </c>
      <c r="G8" s="13">
        <v>2</v>
      </c>
      <c r="H8" s="57">
        <v>6</v>
      </c>
      <c r="I8" s="13">
        <v>10</v>
      </c>
      <c r="J8" s="13">
        <v>4</v>
      </c>
      <c r="K8" s="57">
        <v>5</v>
      </c>
      <c r="L8" s="58">
        <v>5</v>
      </c>
      <c r="M8" s="57">
        <v>10</v>
      </c>
      <c r="N8" s="57">
        <v>5</v>
      </c>
      <c r="O8" s="57"/>
      <c r="P8" s="57">
        <v>5</v>
      </c>
      <c r="Q8" s="86">
        <v>9</v>
      </c>
      <c r="R8" s="57"/>
      <c r="S8" s="57">
        <v>10</v>
      </c>
      <c r="T8" s="57">
        <v>5</v>
      </c>
      <c r="U8" s="59"/>
      <c r="V8" s="108">
        <f>SUM(C8:T8)+5</f>
        <v>117</v>
      </c>
      <c r="W8" s="100">
        <v>2</v>
      </c>
    </row>
    <row r="9" spans="1:23" s="23" customFormat="1" ht="22.5">
      <c r="A9" s="21">
        <v>5</v>
      </c>
      <c r="B9" s="22" t="s">
        <v>53</v>
      </c>
      <c r="C9" s="13">
        <v>10</v>
      </c>
      <c r="D9" s="13">
        <v>10</v>
      </c>
      <c r="E9" s="13">
        <v>10</v>
      </c>
      <c r="F9" s="13">
        <v>6</v>
      </c>
      <c r="G9" s="13">
        <v>2</v>
      </c>
      <c r="H9" s="13">
        <v>5</v>
      </c>
      <c r="I9" s="13">
        <v>10</v>
      </c>
      <c r="J9" s="13">
        <v>4</v>
      </c>
      <c r="K9" s="13">
        <v>5</v>
      </c>
      <c r="L9" s="13">
        <v>5</v>
      </c>
      <c r="M9" s="13">
        <v>10</v>
      </c>
      <c r="N9" s="13">
        <v>5</v>
      </c>
      <c r="O9" s="13">
        <v>5</v>
      </c>
      <c r="P9" s="13">
        <v>5</v>
      </c>
      <c r="Q9" s="13">
        <v>9</v>
      </c>
      <c r="R9" s="13"/>
      <c r="S9" s="13">
        <v>10</v>
      </c>
      <c r="T9" s="13">
        <v>5</v>
      </c>
      <c r="U9" s="13"/>
      <c r="V9" s="107">
        <f aca="true" t="shared" si="0" ref="V9:V26">SUM(C9:U9)</f>
        <v>116</v>
      </c>
      <c r="W9" s="32">
        <v>3</v>
      </c>
    </row>
    <row r="10" spans="1:23" s="23" customFormat="1" ht="22.5">
      <c r="A10" s="21">
        <v>6</v>
      </c>
      <c r="B10" s="22" t="s">
        <v>55</v>
      </c>
      <c r="C10" s="13">
        <v>10</v>
      </c>
      <c r="D10" s="13">
        <v>10</v>
      </c>
      <c r="E10" s="13">
        <v>10</v>
      </c>
      <c r="F10" s="13">
        <v>6</v>
      </c>
      <c r="G10" s="13">
        <v>2</v>
      </c>
      <c r="H10" s="13">
        <v>6</v>
      </c>
      <c r="I10" s="13">
        <v>10</v>
      </c>
      <c r="J10" s="13">
        <v>4</v>
      </c>
      <c r="K10" s="13">
        <v>5</v>
      </c>
      <c r="L10" s="13">
        <v>5</v>
      </c>
      <c r="M10" s="13">
        <v>10</v>
      </c>
      <c r="N10" s="13">
        <v>5</v>
      </c>
      <c r="O10" s="13">
        <v>4</v>
      </c>
      <c r="P10" s="13">
        <v>5</v>
      </c>
      <c r="Q10" s="13">
        <v>9</v>
      </c>
      <c r="R10" s="13"/>
      <c r="S10" s="13">
        <v>10</v>
      </c>
      <c r="T10" s="13">
        <v>5</v>
      </c>
      <c r="U10" s="13"/>
      <c r="V10" s="107">
        <f t="shared" si="0"/>
        <v>116</v>
      </c>
      <c r="W10" s="32">
        <v>3</v>
      </c>
    </row>
    <row r="11" spans="1:23" s="23" customFormat="1" ht="22.5">
      <c r="A11" s="21">
        <v>7</v>
      </c>
      <c r="B11" s="22" t="s">
        <v>62</v>
      </c>
      <c r="C11" s="13">
        <v>10</v>
      </c>
      <c r="D11" s="13">
        <v>10</v>
      </c>
      <c r="E11" s="13">
        <v>10</v>
      </c>
      <c r="F11" s="13">
        <v>6</v>
      </c>
      <c r="G11" s="13">
        <v>2</v>
      </c>
      <c r="H11" s="13">
        <v>6</v>
      </c>
      <c r="I11" s="13">
        <v>10</v>
      </c>
      <c r="J11" s="13">
        <v>4</v>
      </c>
      <c r="K11" s="13">
        <v>5</v>
      </c>
      <c r="L11" s="13">
        <v>5</v>
      </c>
      <c r="M11" s="13">
        <v>10</v>
      </c>
      <c r="N11" s="13">
        <v>5</v>
      </c>
      <c r="O11" s="13">
        <v>4</v>
      </c>
      <c r="P11" s="13">
        <v>5</v>
      </c>
      <c r="Q11" s="13">
        <v>9</v>
      </c>
      <c r="R11" s="13"/>
      <c r="S11" s="13">
        <v>10</v>
      </c>
      <c r="T11" s="13">
        <v>5</v>
      </c>
      <c r="U11" s="13"/>
      <c r="V11" s="107">
        <f t="shared" si="0"/>
        <v>116</v>
      </c>
      <c r="W11" s="32">
        <v>3</v>
      </c>
    </row>
    <row r="12" spans="1:23" s="23" customFormat="1" ht="22.5">
      <c r="A12" s="21">
        <v>8</v>
      </c>
      <c r="B12" s="22" t="s">
        <v>89</v>
      </c>
      <c r="C12" s="13">
        <v>10</v>
      </c>
      <c r="D12" s="13">
        <v>9</v>
      </c>
      <c r="E12" s="13">
        <v>10</v>
      </c>
      <c r="F12" s="13">
        <v>6</v>
      </c>
      <c r="G12" s="13">
        <v>2</v>
      </c>
      <c r="H12" s="13">
        <v>6</v>
      </c>
      <c r="I12" s="13">
        <v>10</v>
      </c>
      <c r="J12" s="13">
        <v>4</v>
      </c>
      <c r="K12" s="13">
        <v>5</v>
      </c>
      <c r="L12" s="13">
        <v>5</v>
      </c>
      <c r="M12" s="13">
        <v>10</v>
      </c>
      <c r="N12" s="13">
        <v>5</v>
      </c>
      <c r="O12" s="13">
        <v>5</v>
      </c>
      <c r="P12" s="13">
        <v>5</v>
      </c>
      <c r="Q12" s="13">
        <v>9</v>
      </c>
      <c r="R12" s="13"/>
      <c r="S12" s="13">
        <v>10</v>
      </c>
      <c r="T12" s="13">
        <v>5</v>
      </c>
      <c r="U12" s="13"/>
      <c r="V12" s="107">
        <f t="shared" si="0"/>
        <v>116</v>
      </c>
      <c r="W12" s="32">
        <v>3</v>
      </c>
    </row>
    <row r="13" spans="1:23" s="23" customFormat="1" ht="22.5">
      <c r="A13" s="21">
        <v>9</v>
      </c>
      <c r="B13" s="24" t="s">
        <v>64</v>
      </c>
      <c r="C13" s="13">
        <v>10</v>
      </c>
      <c r="D13" s="13">
        <v>10</v>
      </c>
      <c r="E13" s="13">
        <v>10</v>
      </c>
      <c r="F13" s="13">
        <v>6</v>
      </c>
      <c r="G13" s="13">
        <v>2</v>
      </c>
      <c r="H13" s="13">
        <v>6</v>
      </c>
      <c r="I13" s="13">
        <v>10</v>
      </c>
      <c r="J13" s="13">
        <v>4</v>
      </c>
      <c r="K13" s="13">
        <v>5</v>
      </c>
      <c r="L13" s="13">
        <v>5</v>
      </c>
      <c r="M13" s="13">
        <v>10</v>
      </c>
      <c r="N13" s="13">
        <v>5</v>
      </c>
      <c r="O13" s="13">
        <v>4</v>
      </c>
      <c r="P13" s="13">
        <v>5</v>
      </c>
      <c r="Q13" s="13">
        <v>9</v>
      </c>
      <c r="R13" s="13"/>
      <c r="S13" s="13">
        <v>10</v>
      </c>
      <c r="T13" s="13">
        <v>5</v>
      </c>
      <c r="U13" s="13"/>
      <c r="V13" s="107">
        <f t="shared" si="0"/>
        <v>116</v>
      </c>
      <c r="W13" s="32">
        <v>3</v>
      </c>
    </row>
    <row r="14" spans="1:23" s="23" customFormat="1" ht="22.5">
      <c r="A14" s="21">
        <v>10</v>
      </c>
      <c r="B14" s="22" t="s">
        <v>65</v>
      </c>
      <c r="C14" s="13">
        <v>10</v>
      </c>
      <c r="D14" s="13">
        <v>10</v>
      </c>
      <c r="E14" s="13">
        <v>10</v>
      </c>
      <c r="F14" s="13">
        <v>6</v>
      </c>
      <c r="G14" s="13">
        <v>2</v>
      </c>
      <c r="H14" s="13">
        <v>5</v>
      </c>
      <c r="I14" s="13">
        <v>10</v>
      </c>
      <c r="J14" s="13">
        <v>4</v>
      </c>
      <c r="K14" s="13">
        <v>5</v>
      </c>
      <c r="L14" s="13">
        <v>4</v>
      </c>
      <c r="M14" s="13">
        <v>10</v>
      </c>
      <c r="N14" s="13">
        <v>5</v>
      </c>
      <c r="O14" s="13">
        <v>5</v>
      </c>
      <c r="P14" s="13">
        <v>5</v>
      </c>
      <c r="Q14" s="13">
        <v>10</v>
      </c>
      <c r="R14" s="13"/>
      <c r="S14" s="13">
        <v>10</v>
      </c>
      <c r="T14" s="13">
        <v>5</v>
      </c>
      <c r="U14" s="13"/>
      <c r="V14" s="107">
        <f t="shared" si="0"/>
        <v>116</v>
      </c>
      <c r="W14" s="32">
        <v>3</v>
      </c>
    </row>
    <row r="15" spans="1:23" s="23" customFormat="1" ht="22.5">
      <c r="A15" s="21">
        <v>11</v>
      </c>
      <c r="B15" s="22" t="s">
        <v>63</v>
      </c>
      <c r="C15" s="13">
        <v>10</v>
      </c>
      <c r="D15" s="13">
        <v>10</v>
      </c>
      <c r="E15" s="13">
        <v>10</v>
      </c>
      <c r="F15" s="13">
        <v>6</v>
      </c>
      <c r="G15" s="13">
        <v>2</v>
      </c>
      <c r="H15" s="13">
        <v>5</v>
      </c>
      <c r="I15" s="13">
        <v>10</v>
      </c>
      <c r="J15" s="13">
        <v>4</v>
      </c>
      <c r="K15" s="13">
        <v>5</v>
      </c>
      <c r="L15" s="13">
        <v>5</v>
      </c>
      <c r="M15" s="13">
        <v>10</v>
      </c>
      <c r="N15" s="13">
        <v>5</v>
      </c>
      <c r="O15" s="13">
        <v>5</v>
      </c>
      <c r="P15" s="13">
        <v>5</v>
      </c>
      <c r="Q15" s="13">
        <v>9</v>
      </c>
      <c r="R15" s="13"/>
      <c r="S15" s="13">
        <v>10</v>
      </c>
      <c r="T15" s="13">
        <v>5</v>
      </c>
      <c r="U15" s="13"/>
      <c r="V15" s="107">
        <f t="shared" si="0"/>
        <v>116</v>
      </c>
      <c r="W15" s="32">
        <v>3</v>
      </c>
    </row>
    <row r="16" spans="1:23" s="23" customFormat="1" ht="22.5">
      <c r="A16" s="21">
        <v>12</v>
      </c>
      <c r="B16" s="22" t="s">
        <v>60</v>
      </c>
      <c r="C16" s="13">
        <v>10</v>
      </c>
      <c r="D16" s="13">
        <v>10</v>
      </c>
      <c r="E16" s="13">
        <v>10</v>
      </c>
      <c r="F16" s="13">
        <v>6</v>
      </c>
      <c r="G16" s="13">
        <v>2</v>
      </c>
      <c r="H16" s="13">
        <v>4</v>
      </c>
      <c r="I16" s="13">
        <v>10</v>
      </c>
      <c r="J16" s="13">
        <v>4</v>
      </c>
      <c r="K16" s="13">
        <v>5</v>
      </c>
      <c r="L16" s="13">
        <v>5</v>
      </c>
      <c r="M16" s="13">
        <v>10</v>
      </c>
      <c r="N16" s="13">
        <v>5</v>
      </c>
      <c r="O16" s="13">
        <v>5</v>
      </c>
      <c r="P16" s="13">
        <v>5</v>
      </c>
      <c r="Q16" s="13">
        <v>9</v>
      </c>
      <c r="R16" s="13"/>
      <c r="S16" s="13">
        <v>10</v>
      </c>
      <c r="T16" s="13">
        <v>5</v>
      </c>
      <c r="U16" s="13"/>
      <c r="V16" s="107">
        <f t="shared" si="0"/>
        <v>115</v>
      </c>
      <c r="W16" s="32">
        <v>4</v>
      </c>
    </row>
    <row r="17" spans="1:23" s="23" customFormat="1" ht="22.5">
      <c r="A17" s="21">
        <v>13</v>
      </c>
      <c r="B17" s="22" t="s">
        <v>61</v>
      </c>
      <c r="C17" s="13">
        <v>10</v>
      </c>
      <c r="D17" s="13">
        <v>10</v>
      </c>
      <c r="E17" s="13">
        <v>10</v>
      </c>
      <c r="F17" s="13">
        <v>6</v>
      </c>
      <c r="G17" s="13">
        <v>2</v>
      </c>
      <c r="H17" s="13">
        <v>5</v>
      </c>
      <c r="I17" s="13">
        <v>10</v>
      </c>
      <c r="J17" s="13">
        <v>4</v>
      </c>
      <c r="K17" s="13">
        <v>5</v>
      </c>
      <c r="L17" s="13">
        <v>5</v>
      </c>
      <c r="M17" s="13">
        <v>10</v>
      </c>
      <c r="N17" s="13">
        <v>5</v>
      </c>
      <c r="O17" s="13">
        <v>4</v>
      </c>
      <c r="P17" s="13">
        <v>5</v>
      </c>
      <c r="Q17" s="13">
        <v>9</v>
      </c>
      <c r="R17" s="13"/>
      <c r="S17" s="13">
        <v>10</v>
      </c>
      <c r="T17" s="13">
        <v>5</v>
      </c>
      <c r="U17" s="13"/>
      <c r="V17" s="107">
        <f t="shared" si="0"/>
        <v>115</v>
      </c>
      <c r="W17" s="32">
        <v>4</v>
      </c>
    </row>
    <row r="18" spans="1:23" s="23" customFormat="1" ht="22.5">
      <c r="A18" s="21">
        <v>14</v>
      </c>
      <c r="B18" s="22" t="s">
        <v>66</v>
      </c>
      <c r="C18" s="13">
        <v>10</v>
      </c>
      <c r="D18" s="13">
        <v>10</v>
      </c>
      <c r="E18" s="13">
        <v>10</v>
      </c>
      <c r="F18" s="13">
        <v>6</v>
      </c>
      <c r="G18" s="13">
        <v>2</v>
      </c>
      <c r="H18" s="13">
        <v>4</v>
      </c>
      <c r="I18" s="13">
        <v>10</v>
      </c>
      <c r="J18" s="13">
        <v>4</v>
      </c>
      <c r="K18" s="13">
        <v>5</v>
      </c>
      <c r="L18" s="13">
        <v>5</v>
      </c>
      <c r="M18" s="13">
        <v>10</v>
      </c>
      <c r="N18" s="13">
        <v>5</v>
      </c>
      <c r="O18" s="13">
        <v>5</v>
      </c>
      <c r="P18" s="13">
        <v>5</v>
      </c>
      <c r="Q18" s="13">
        <v>9</v>
      </c>
      <c r="R18" s="13"/>
      <c r="S18" s="13">
        <v>10</v>
      </c>
      <c r="T18" s="13">
        <v>5</v>
      </c>
      <c r="U18" s="13"/>
      <c r="V18" s="107">
        <f t="shared" si="0"/>
        <v>115</v>
      </c>
      <c r="W18" s="32">
        <v>4</v>
      </c>
    </row>
    <row r="19" spans="1:23" s="23" customFormat="1" ht="28.5" customHeight="1">
      <c r="A19" s="21">
        <v>15</v>
      </c>
      <c r="B19" s="22" t="s">
        <v>54</v>
      </c>
      <c r="C19" s="13">
        <v>10</v>
      </c>
      <c r="D19" s="13">
        <v>7</v>
      </c>
      <c r="E19" s="13">
        <v>10</v>
      </c>
      <c r="F19" s="13">
        <v>6</v>
      </c>
      <c r="G19" s="13">
        <v>2</v>
      </c>
      <c r="H19" s="13">
        <v>6</v>
      </c>
      <c r="I19" s="13">
        <v>10</v>
      </c>
      <c r="J19" s="13">
        <v>4</v>
      </c>
      <c r="K19" s="13">
        <v>5</v>
      </c>
      <c r="L19" s="13">
        <v>5</v>
      </c>
      <c r="M19" s="13">
        <v>10</v>
      </c>
      <c r="N19" s="13">
        <v>5</v>
      </c>
      <c r="O19" s="13">
        <v>4</v>
      </c>
      <c r="P19" s="13">
        <v>5</v>
      </c>
      <c r="Q19" s="13">
        <v>10</v>
      </c>
      <c r="R19" s="13"/>
      <c r="S19" s="13">
        <v>10</v>
      </c>
      <c r="T19" s="13">
        <v>5</v>
      </c>
      <c r="U19" s="13"/>
      <c r="V19" s="107">
        <f t="shared" si="0"/>
        <v>114</v>
      </c>
      <c r="W19" s="32">
        <v>5</v>
      </c>
    </row>
    <row r="20" spans="1:23" s="23" customFormat="1" ht="33.75" customHeight="1">
      <c r="A20" s="21">
        <v>16</v>
      </c>
      <c r="B20" s="22" t="s">
        <v>56</v>
      </c>
      <c r="C20" s="13">
        <v>10</v>
      </c>
      <c r="D20" s="13">
        <v>10</v>
      </c>
      <c r="E20" s="13">
        <v>10</v>
      </c>
      <c r="F20" s="13">
        <v>6</v>
      </c>
      <c r="G20" s="13">
        <v>2</v>
      </c>
      <c r="H20" s="13">
        <v>4</v>
      </c>
      <c r="I20" s="13">
        <v>10</v>
      </c>
      <c r="J20" s="13">
        <v>4</v>
      </c>
      <c r="K20" s="13">
        <v>5</v>
      </c>
      <c r="L20" s="13">
        <v>5</v>
      </c>
      <c r="M20" s="13">
        <v>10</v>
      </c>
      <c r="N20" s="13">
        <v>5</v>
      </c>
      <c r="O20" s="13">
        <v>3</v>
      </c>
      <c r="P20" s="13">
        <v>5</v>
      </c>
      <c r="Q20" s="13">
        <v>10</v>
      </c>
      <c r="R20" s="13"/>
      <c r="S20" s="13">
        <v>10</v>
      </c>
      <c r="T20" s="13">
        <v>5</v>
      </c>
      <c r="U20" s="13"/>
      <c r="V20" s="107">
        <f t="shared" si="0"/>
        <v>114</v>
      </c>
      <c r="W20" s="32">
        <v>5</v>
      </c>
    </row>
    <row r="21" spans="1:23" s="23" customFormat="1" ht="22.5">
      <c r="A21" s="21">
        <v>17</v>
      </c>
      <c r="B21" s="22" t="s">
        <v>57</v>
      </c>
      <c r="C21" s="13">
        <v>10</v>
      </c>
      <c r="D21" s="13">
        <v>7</v>
      </c>
      <c r="E21" s="13">
        <v>10</v>
      </c>
      <c r="F21" s="13">
        <v>6</v>
      </c>
      <c r="G21" s="13">
        <v>2</v>
      </c>
      <c r="H21" s="13">
        <v>6</v>
      </c>
      <c r="I21" s="13">
        <v>10</v>
      </c>
      <c r="J21" s="13">
        <v>4</v>
      </c>
      <c r="K21" s="13">
        <v>4</v>
      </c>
      <c r="L21" s="13">
        <v>5</v>
      </c>
      <c r="M21" s="13">
        <v>10</v>
      </c>
      <c r="N21" s="13">
        <v>5</v>
      </c>
      <c r="O21" s="13">
        <v>5</v>
      </c>
      <c r="P21" s="13">
        <v>5</v>
      </c>
      <c r="Q21" s="13">
        <v>9</v>
      </c>
      <c r="R21" s="13"/>
      <c r="S21" s="13">
        <v>10</v>
      </c>
      <c r="T21" s="13">
        <v>5</v>
      </c>
      <c r="U21" s="13"/>
      <c r="V21" s="107">
        <f t="shared" si="0"/>
        <v>113</v>
      </c>
      <c r="W21" s="32">
        <v>6</v>
      </c>
    </row>
    <row r="22" spans="1:23" s="23" customFormat="1" ht="22.5">
      <c r="A22" s="21">
        <v>19</v>
      </c>
      <c r="B22" s="22" t="s">
        <v>68</v>
      </c>
      <c r="C22" s="13">
        <v>10</v>
      </c>
      <c r="D22" s="13">
        <v>5</v>
      </c>
      <c r="E22" s="13">
        <v>10</v>
      </c>
      <c r="F22" s="13">
        <v>6</v>
      </c>
      <c r="G22" s="13">
        <v>2</v>
      </c>
      <c r="H22" s="13">
        <v>4</v>
      </c>
      <c r="I22" s="13">
        <v>10</v>
      </c>
      <c r="J22" s="13">
        <v>4</v>
      </c>
      <c r="K22" s="13">
        <v>5</v>
      </c>
      <c r="L22" s="13">
        <v>5</v>
      </c>
      <c r="M22" s="13">
        <v>10</v>
      </c>
      <c r="N22" s="13">
        <v>5</v>
      </c>
      <c r="O22" s="13">
        <v>5</v>
      </c>
      <c r="P22" s="13">
        <v>5</v>
      </c>
      <c r="Q22" s="13">
        <v>10</v>
      </c>
      <c r="R22" s="13"/>
      <c r="S22" s="13">
        <v>10</v>
      </c>
      <c r="T22" s="13">
        <v>5</v>
      </c>
      <c r="U22" s="13"/>
      <c r="V22" s="107">
        <f t="shared" si="0"/>
        <v>111</v>
      </c>
      <c r="W22" s="32">
        <v>7</v>
      </c>
    </row>
    <row r="23" spans="1:23" s="23" customFormat="1" ht="22.5">
      <c r="A23" s="21">
        <v>20</v>
      </c>
      <c r="B23" s="22" t="s">
        <v>59</v>
      </c>
      <c r="C23" s="13">
        <v>10</v>
      </c>
      <c r="D23" s="13">
        <v>5</v>
      </c>
      <c r="E23" s="13">
        <v>10</v>
      </c>
      <c r="F23" s="13">
        <v>6</v>
      </c>
      <c r="G23" s="13">
        <v>2</v>
      </c>
      <c r="H23" s="13">
        <v>6</v>
      </c>
      <c r="I23" s="13">
        <v>10</v>
      </c>
      <c r="J23" s="13">
        <v>4</v>
      </c>
      <c r="K23" s="13">
        <v>5</v>
      </c>
      <c r="L23" s="13">
        <v>3</v>
      </c>
      <c r="M23" s="13">
        <v>10</v>
      </c>
      <c r="N23" s="13">
        <v>5</v>
      </c>
      <c r="O23" s="13">
        <v>4</v>
      </c>
      <c r="P23" s="13">
        <v>5</v>
      </c>
      <c r="Q23" s="13">
        <v>10</v>
      </c>
      <c r="R23" s="13"/>
      <c r="S23" s="13">
        <v>10</v>
      </c>
      <c r="T23" s="13">
        <v>5</v>
      </c>
      <c r="U23" s="13"/>
      <c r="V23" s="107">
        <f t="shared" si="0"/>
        <v>110</v>
      </c>
      <c r="W23" s="32">
        <v>8</v>
      </c>
    </row>
    <row r="24" spans="1:23" s="23" customFormat="1" ht="33.75" customHeight="1">
      <c r="A24" s="21">
        <v>21</v>
      </c>
      <c r="B24" s="22" t="s">
        <v>69</v>
      </c>
      <c r="C24" s="13">
        <v>10</v>
      </c>
      <c r="D24" s="13">
        <v>5</v>
      </c>
      <c r="E24" s="13">
        <v>10</v>
      </c>
      <c r="F24" s="13">
        <v>6</v>
      </c>
      <c r="G24" s="13">
        <v>2</v>
      </c>
      <c r="H24" s="13">
        <v>4</v>
      </c>
      <c r="I24" s="13">
        <v>10</v>
      </c>
      <c r="J24" s="13">
        <v>4</v>
      </c>
      <c r="K24" s="13">
        <v>5</v>
      </c>
      <c r="L24" s="13">
        <v>5</v>
      </c>
      <c r="M24" s="13">
        <v>10</v>
      </c>
      <c r="N24" s="13">
        <v>4</v>
      </c>
      <c r="O24" s="13">
        <v>5</v>
      </c>
      <c r="P24" s="13">
        <v>5</v>
      </c>
      <c r="Q24" s="13">
        <v>10</v>
      </c>
      <c r="R24" s="13"/>
      <c r="S24" s="13">
        <v>10</v>
      </c>
      <c r="T24" s="13">
        <v>5</v>
      </c>
      <c r="U24" s="13"/>
      <c r="V24" s="107">
        <f t="shared" si="0"/>
        <v>110</v>
      </c>
      <c r="W24" s="32">
        <v>8</v>
      </c>
    </row>
    <row r="25" spans="1:23" s="23" customFormat="1" ht="22.5">
      <c r="A25" s="21">
        <v>22</v>
      </c>
      <c r="B25" s="22" t="s">
        <v>67</v>
      </c>
      <c r="C25" s="13">
        <v>10</v>
      </c>
      <c r="D25" s="13">
        <v>5</v>
      </c>
      <c r="E25" s="13">
        <v>10</v>
      </c>
      <c r="F25" s="13">
        <v>6</v>
      </c>
      <c r="G25" s="13">
        <v>2</v>
      </c>
      <c r="H25" s="13">
        <v>3</v>
      </c>
      <c r="I25" s="13">
        <v>10</v>
      </c>
      <c r="J25" s="13">
        <v>4</v>
      </c>
      <c r="K25" s="13">
        <v>5</v>
      </c>
      <c r="L25" s="13">
        <v>4</v>
      </c>
      <c r="M25" s="13">
        <v>10</v>
      </c>
      <c r="N25" s="13">
        <v>5</v>
      </c>
      <c r="O25" s="13">
        <v>4</v>
      </c>
      <c r="P25" s="13">
        <v>5</v>
      </c>
      <c r="Q25" s="13">
        <v>10</v>
      </c>
      <c r="R25" s="13"/>
      <c r="S25" s="13">
        <v>10</v>
      </c>
      <c r="T25" s="13">
        <v>5</v>
      </c>
      <c r="U25" s="13"/>
      <c r="V25" s="107">
        <f t="shared" si="0"/>
        <v>108</v>
      </c>
      <c r="W25" s="32">
        <v>9</v>
      </c>
    </row>
    <row r="26" spans="1:23" s="23" customFormat="1" ht="22.5">
      <c r="A26" s="21">
        <v>23</v>
      </c>
      <c r="B26" s="22" t="s">
        <v>97</v>
      </c>
      <c r="C26" s="13">
        <v>10</v>
      </c>
      <c r="D26" s="13">
        <v>5</v>
      </c>
      <c r="E26" s="13">
        <v>10</v>
      </c>
      <c r="F26" s="13">
        <v>6</v>
      </c>
      <c r="G26" s="13">
        <v>2</v>
      </c>
      <c r="H26" s="13">
        <v>3</v>
      </c>
      <c r="I26" s="13">
        <v>10</v>
      </c>
      <c r="J26" s="13">
        <v>4</v>
      </c>
      <c r="K26" s="13">
        <v>5</v>
      </c>
      <c r="L26" s="13">
        <v>5</v>
      </c>
      <c r="M26" s="13">
        <v>10</v>
      </c>
      <c r="N26" s="13">
        <v>5</v>
      </c>
      <c r="O26" s="13">
        <v>4</v>
      </c>
      <c r="P26" s="13">
        <v>5</v>
      </c>
      <c r="Q26" s="13">
        <v>9</v>
      </c>
      <c r="R26" s="13"/>
      <c r="S26" s="13">
        <v>10</v>
      </c>
      <c r="T26" s="13">
        <v>5</v>
      </c>
      <c r="U26" s="13"/>
      <c r="V26" s="107">
        <f t="shared" si="0"/>
        <v>108</v>
      </c>
      <c r="W26" s="32">
        <v>9</v>
      </c>
    </row>
    <row r="27" spans="1:23" s="28" customFormat="1" ht="22.5" hidden="1">
      <c r="A27" s="21">
        <v>24</v>
      </c>
      <c r="B27" s="26" t="s">
        <v>38</v>
      </c>
      <c r="C27" s="27">
        <f aca="true" t="shared" si="1" ref="C27:N27">SUM(C6:C25)/24</f>
        <v>8.333333333333334</v>
      </c>
      <c r="D27" s="27">
        <f t="shared" si="1"/>
        <v>7.208333333333333</v>
      </c>
      <c r="E27" s="27">
        <f t="shared" si="1"/>
        <v>8.333333333333334</v>
      </c>
      <c r="F27" s="27">
        <f t="shared" si="1"/>
        <v>5</v>
      </c>
      <c r="G27" s="27">
        <f t="shared" si="1"/>
        <v>1.6666666666666667</v>
      </c>
      <c r="H27" s="27">
        <f t="shared" si="1"/>
        <v>4.291666666666667</v>
      </c>
      <c r="I27" s="27">
        <f t="shared" si="1"/>
        <v>8.333333333333334</v>
      </c>
      <c r="J27" s="27">
        <f t="shared" si="1"/>
        <v>3.3333333333333335</v>
      </c>
      <c r="K27" s="27">
        <f t="shared" si="1"/>
        <v>4.125</v>
      </c>
      <c r="L27" s="27">
        <f t="shared" si="1"/>
        <v>4</v>
      </c>
      <c r="M27" s="27">
        <f t="shared" si="1"/>
        <v>8.333333333333334</v>
      </c>
      <c r="N27" s="27">
        <f t="shared" si="1"/>
        <v>4.125</v>
      </c>
      <c r="O27" s="27">
        <f>SUM(O6:O25)/21</f>
        <v>3.857142857142857</v>
      </c>
      <c r="P27" s="27">
        <f>SUM(P6:P25)/24</f>
        <v>4.166666666666667</v>
      </c>
      <c r="Q27" s="27">
        <f>SUM(S6:S25)/24</f>
        <v>8.333333333333334</v>
      </c>
      <c r="R27" s="27">
        <f>SUM(T6:T25)/24</f>
        <v>4.166666666666667</v>
      </c>
      <c r="S27" s="27">
        <f>SUM(S6:S25)/24</f>
        <v>8.333333333333334</v>
      </c>
      <c r="T27" s="27">
        <f>SUM(T6:T25)/24</f>
        <v>4.166666666666667</v>
      </c>
      <c r="U27" s="27">
        <f>SUM(U6:U25)/24</f>
        <v>0</v>
      </c>
      <c r="V27" s="27">
        <f>SUM(V6:V25)/24</f>
        <v>95.33333333333333</v>
      </c>
      <c r="W27" s="27"/>
    </row>
    <row r="28" spans="1:23" s="23" customFormat="1" ht="22.5">
      <c r="A28" s="21">
        <v>18</v>
      </c>
      <c r="B28" s="25" t="s">
        <v>70</v>
      </c>
      <c r="C28" s="13"/>
      <c r="D28" s="13">
        <v>10</v>
      </c>
      <c r="E28" s="13">
        <v>10</v>
      </c>
      <c r="F28" s="13">
        <v>6</v>
      </c>
      <c r="G28" s="13">
        <v>2</v>
      </c>
      <c r="H28" s="13">
        <v>4</v>
      </c>
      <c r="I28" s="13">
        <v>10</v>
      </c>
      <c r="J28" s="13">
        <v>4</v>
      </c>
      <c r="K28" s="13">
        <v>5</v>
      </c>
      <c r="L28" s="13">
        <v>5</v>
      </c>
      <c r="M28" s="13">
        <v>10</v>
      </c>
      <c r="N28" s="13">
        <v>5</v>
      </c>
      <c r="O28" s="13"/>
      <c r="P28" s="13">
        <v>5</v>
      </c>
      <c r="Q28" s="13">
        <v>10</v>
      </c>
      <c r="R28" s="13"/>
      <c r="S28" s="13">
        <v>10</v>
      </c>
      <c r="T28" s="13">
        <v>5</v>
      </c>
      <c r="U28" s="13"/>
      <c r="V28" s="107">
        <f>SUM(C28:U28)+7</f>
        <v>108</v>
      </c>
      <c r="W28" s="32">
        <v>9</v>
      </c>
    </row>
    <row r="29" spans="1:23" s="23" customFormat="1" ht="22.5">
      <c r="A29" s="29"/>
      <c r="I29" s="88"/>
      <c r="Q29" s="29"/>
      <c r="V29" s="47"/>
      <c r="W29" s="44"/>
    </row>
    <row r="30" spans="1:23" s="23" customFormat="1" ht="22.5">
      <c r="A30" s="29"/>
      <c r="I30" s="88"/>
      <c r="Q30" s="29"/>
      <c r="V30" s="47"/>
      <c r="W30" s="44"/>
    </row>
    <row r="31" spans="1:23" s="23" customFormat="1" ht="22.5">
      <c r="A31" s="29"/>
      <c r="I31" s="88"/>
      <c r="Q31" s="29"/>
      <c r="V31" s="47"/>
      <c r="W31" s="44"/>
    </row>
    <row r="32" spans="1:23" s="23" customFormat="1" ht="22.5">
      <c r="A32" s="29"/>
      <c r="I32" s="88"/>
      <c r="Q32" s="29"/>
      <c r="V32" s="47"/>
      <c r="W32" s="44"/>
    </row>
    <row r="33" spans="1:23" s="23" customFormat="1" ht="22.5">
      <c r="A33" s="29"/>
      <c r="I33" s="88"/>
      <c r="Q33" s="29"/>
      <c r="V33" s="47"/>
      <c r="W33" s="44"/>
    </row>
    <row r="34" spans="1:23" s="23" customFormat="1" ht="22.5">
      <c r="A34" s="29"/>
      <c r="I34" s="88"/>
      <c r="Q34" s="29"/>
      <c r="V34" s="47"/>
      <c r="W34" s="44"/>
    </row>
    <row r="35" spans="1:23" s="23" customFormat="1" ht="18">
      <c r="A35" s="29"/>
      <c r="Q35" s="29"/>
      <c r="V35" s="47"/>
      <c r="W35" s="44"/>
    </row>
    <row r="36" spans="1:23" s="23" customFormat="1" ht="18">
      <c r="A36" s="29"/>
      <c r="Q36" s="29"/>
      <c r="V36" s="47"/>
      <c r="W36" s="44"/>
    </row>
    <row r="37" spans="1:23" s="23" customFormat="1" ht="18">
      <c r="A37" s="29"/>
      <c r="Q37" s="29"/>
      <c r="V37" s="47"/>
      <c r="W37" s="44"/>
    </row>
    <row r="38" spans="1:23" s="23" customFormat="1" ht="18">
      <c r="A38" s="29"/>
      <c r="Q38" s="29"/>
      <c r="V38" s="47"/>
      <c r="W38" s="44"/>
    </row>
    <row r="39" spans="1:23" s="23" customFormat="1" ht="18">
      <c r="A39" s="29"/>
      <c r="Q39" s="29"/>
      <c r="V39" s="47"/>
      <c r="W39" s="44"/>
    </row>
  </sheetData>
  <sheetProtection/>
  <mergeCells count="8">
    <mergeCell ref="Q2:T2"/>
    <mergeCell ref="V2:V4"/>
    <mergeCell ref="W2:W4"/>
    <mergeCell ref="C2:K2"/>
    <mergeCell ref="B2:B4"/>
    <mergeCell ref="A2:A4"/>
    <mergeCell ref="L2:P2"/>
    <mergeCell ref="A1:F1"/>
  </mergeCells>
  <printOptions/>
  <pageMargins left="0.21" right="0.15748031496062992" top="0.24" bottom="0.15748031496062992" header="0.17" footer="0.15748031496062992"/>
  <pageSetup fitToWidth="2" fitToHeight="1" horizontalDpi="600" verticalDpi="600" orientation="landscape" paperSize="9" scale="38" r:id="rId1"/>
  <colBreaks count="4" manualBreakCount="4">
    <brk id="11" max="65535" man="1"/>
    <brk id="12" max="34" man="1"/>
    <brk id="13" max="34" man="1"/>
    <brk id="22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"/>
  <sheetViews>
    <sheetView view="pageBreakPreview" zoomScale="40" zoomScaleSheetLayoutView="40" zoomScalePageLayoutView="0" workbookViewId="0" topLeftCell="A1">
      <pane xSplit="2" ySplit="4" topLeftCell="R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5" sqref="V5:V19"/>
    </sheetView>
  </sheetViews>
  <sheetFormatPr defaultColWidth="19.28125" defaultRowHeight="15"/>
  <cols>
    <col min="1" max="1" width="6.28125" style="36" customWidth="1"/>
    <col min="2" max="2" width="44.7109375" style="36" customWidth="1"/>
    <col min="3" max="3" width="24.421875" style="36" customWidth="1"/>
    <col min="4" max="4" width="28.7109375" style="36" customWidth="1"/>
    <col min="5" max="5" width="37.140625" style="36" customWidth="1"/>
    <col min="6" max="6" width="29.8515625" style="36" customWidth="1"/>
    <col min="7" max="7" width="32.7109375" style="36" customWidth="1"/>
    <col min="8" max="8" width="29.421875" style="36" customWidth="1"/>
    <col min="9" max="9" width="24.421875" style="40" customWidth="1"/>
    <col min="10" max="10" width="23.57421875" style="36" customWidth="1"/>
    <col min="11" max="11" width="31.28125" style="36" customWidth="1"/>
    <col min="12" max="12" width="34.421875" style="36" customWidth="1"/>
    <col min="13" max="13" width="46.421875" style="36" customWidth="1"/>
    <col min="14" max="14" width="39.7109375" style="36" customWidth="1"/>
    <col min="15" max="15" width="35.00390625" style="36" hidden="1" customWidth="1"/>
    <col min="16" max="16" width="32.8515625" style="36" customWidth="1"/>
    <col min="17" max="17" width="30.28125" style="36" customWidth="1"/>
    <col min="18" max="18" width="0.2890625" style="36" customWidth="1"/>
    <col min="19" max="19" width="34.28125" style="36" customWidth="1"/>
    <col min="20" max="20" width="30.28125" style="36" customWidth="1"/>
    <col min="21" max="21" width="5.57421875" style="36" hidden="1" customWidth="1"/>
    <col min="22" max="22" width="29.8515625" style="42" customWidth="1"/>
    <col min="23" max="23" width="31.57421875" style="36" customWidth="1"/>
    <col min="24" max="16384" width="19.28125" style="36" customWidth="1"/>
  </cols>
  <sheetData>
    <row r="1" spans="3:23" ht="57" customHeight="1">
      <c r="C1" s="130" t="s">
        <v>94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35"/>
      <c r="P1" s="35"/>
      <c r="Q1" s="35"/>
      <c r="R1" s="35"/>
      <c r="S1" s="35"/>
      <c r="T1" s="35"/>
      <c r="U1" s="35"/>
      <c r="V1" s="41"/>
      <c r="W1" s="35"/>
    </row>
    <row r="2" spans="1:23" s="89" customFormat="1" ht="85.5" customHeight="1">
      <c r="A2" s="131" t="s">
        <v>0</v>
      </c>
      <c r="B2" s="131" t="s">
        <v>1</v>
      </c>
      <c r="C2" s="131" t="s">
        <v>2</v>
      </c>
      <c r="D2" s="131"/>
      <c r="E2" s="131"/>
      <c r="F2" s="131"/>
      <c r="G2" s="131"/>
      <c r="H2" s="131"/>
      <c r="I2" s="131"/>
      <c r="J2" s="131"/>
      <c r="K2" s="131"/>
      <c r="L2" s="131" t="s">
        <v>3</v>
      </c>
      <c r="M2" s="131"/>
      <c r="N2" s="131"/>
      <c r="O2" s="131"/>
      <c r="P2" s="131"/>
      <c r="Q2" s="131" t="s">
        <v>4</v>
      </c>
      <c r="R2" s="131"/>
      <c r="S2" s="131"/>
      <c r="T2" s="131"/>
      <c r="U2" s="131"/>
      <c r="V2" s="128" t="s">
        <v>98</v>
      </c>
      <c r="W2" s="129" t="s">
        <v>5</v>
      </c>
    </row>
    <row r="3" spans="1:23" s="89" customFormat="1" ht="408.75" customHeight="1">
      <c r="A3" s="131"/>
      <c r="B3" s="131"/>
      <c r="C3" s="37" t="s">
        <v>6</v>
      </c>
      <c r="D3" s="37" t="s">
        <v>7</v>
      </c>
      <c r="E3" s="37" t="s">
        <v>8</v>
      </c>
      <c r="F3" s="37" t="s">
        <v>9</v>
      </c>
      <c r="G3" s="37" t="s">
        <v>10</v>
      </c>
      <c r="H3" s="37" t="s">
        <v>11</v>
      </c>
      <c r="I3" s="79" t="s">
        <v>12</v>
      </c>
      <c r="J3" s="37" t="s">
        <v>13</v>
      </c>
      <c r="K3" s="37" t="s">
        <v>14</v>
      </c>
      <c r="L3" s="37" t="s">
        <v>15</v>
      </c>
      <c r="M3" s="37" t="s">
        <v>73</v>
      </c>
      <c r="N3" s="37" t="s">
        <v>17</v>
      </c>
      <c r="O3" s="37" t="s">
        <v>18</v>
      </c>
      <c r="P3" s="37" t="s">
        <v>19</v>
      </c>
      <c r="Q3" s="90" t="s">
        <v>20</v>
      </c>
      <c r="R3" s="90" t="s">
        <v>21</v>
      </c>
      <c r="S3" s="90" t="s">
        <v>22</v>
      </c>
      <c r="T3" s="90" t="s">
        <v>23</v>
      </c>
      <c r="U3" s="90" t="s">
        <v>24</v>
      </c>
      <c r="V3" s="128"/>
      <c r="W3" s="129"/>
    </row>
    <row r="4" spans="1:23" s="93" customFormat="1" ht="141" customHeight="1">
      <c r="A4" s="91"/>
      <c r="B4" s="92"/>
      <c r="C4" s="37" t="s">
        <v>26</v>
      </c>
      <c r="D4" s="37" t="s">
        <v>25</v>
      </c>
      <c r="E4" s="37" t="s">
        <v>25</v>
      </c>
      <c r="F4" s="37" t="s">
        <v>25</v>
      </c>
      <c r="G4" s="37" t="s">
        <v>25</v>
      </c>
      <c r="H4" s="37" t="s">
        <v>25</v>
      </c>
      <c r="I4" s="79" t="s">
        <v>26</v>
      </c>
      <c r="J4" s="37" t="s">
        <v>25</v>
      </c>
      <c r="K4" s="37" t="s">
        <v>25</v>
      </c>
      <c r="L4" s="37" t="s">
        <v>27</v>
      </c>
      <c r="M4" s="37" t="s">
        <v>28</v>
      </c>
      <c r="N4" s="37" t="s">
        <v>27</v>
      </c>
      <c r="O4" s="37" t="s">
        <v>29</v>
      </c>
      <c r="P4" s="37" t="s">
        <v>26</v>
      </c>
      <c r="Q4" s="37" t="s">
        <v>26</v>
      </c>
      <c r="R4" s="37" t="s">
        <v>26</v>
      </c>
      <c r="S4" s="37" t="s">
        <v>26</v>
      </c>
      <c r="T4" s="37" t="s">
        <v>26</v>
      </c>
      <c r="U4" s="37" t="s">
        <v>26</v>
      </c>
      <c r="V4" s="128"/>
      <c r="W4" s="129"/>
    </row>
    <row r="5" spans="1:23" ht="56.25">
      <c r="A5" s="37">
        <v>1</v>
      </c>
      <c r="B5" s="38" t="s">
        <v>40</v>
      </c>
      <c r="C5" s="39">
        <v>10</v>
      </c>
      <c r="D5" s="39">
        <v>10</v>
      </c>
      <c r="E5" s="39">
        <v>10</v>
      </c>
      <c r="F5" s="39">
        <v>6</v>
      </c>
      <c r="G5" s="39">
        <v>4</v>
      </c>
      <c r="H5" s="39">
        <v>5</v>
      </c>
      <c r="I5" s="39">
        <v>10</v>
      </c>
      <c r="J5" s="39">
        <v>8</v>
      </c>
      <c r="K5" s="39">
        <v>8</v>
      </c>
      <c r="L5" s="80">
        <v>5</v>
      </c>
      <c r="M5" s="81">
        <v>10</v>
      </c>
      <c r="N5" s="82">
        <v>5</v>
      </c>
      <c r="O5" s="77"/>
      <c r="P5" s="39">
        <v>5</v>
      </c>
      <c r="Q5" s="39">
        <v>10</v>
      </c>
      <c r="R5" s="77"/>
      <c r="S5" s="39">
        <v>10</v>
      </c>
      <c r="T5" s="39">
        <v>5</v>
      </c>
      <c r="U5" s="79"/>
      <c r="V5" s="106">
        <f aca="true" t="shared" si="0" ref="V5:V20">SUM(C5:U5)</f>
        <v>121</v>
      </c>
      <c r="W5" s="39">
        <v>1</v>
      </c>
    </row>
    <row r="6" spans="1:23" ht="27.75">
      <c r="A6" s="37">
        <v>2</v>
      </c>
      <c r="B6" s="38" t="s">
        <v>42</v>
      </c>
      <c r="C6" s="39">
        <v>10</v>
      </c>
      <c r="D6" s="39">
        <v>8</v>
      </c>
      <c r="E6" s="39">
        <v>10</v>
      </c>
      <c r="F6" s="39">
        <v>6</v>
      </c>
      <c r="G6" s="39">
        <v>4</v>
      </c>
      <c r="H6" s="39">
        <v>5</v>
      </c>
      <c r="I6" s="39">
        <v>10</v>
      </c>
      <c r="J6" s="39">
        <v>8</v>
      </c>
      <c r="K6" s="39">
        <v>8</v>
      </c>
      <c r="L6" s="80">
        <v>5</v>
      </c>
      <c r="M6" s="81">
        <v>10</v>
      </c>
      <c r="N6" s="82">
        <v>5</v>
      </c>
      <c r="O6" s="77"/>
      <c r="P6" s="39">
        <v>5</v>
      </c>
      <c r="Q6" s="39">
        <v>10</v>
      </c>
      <c r="R6" s="77"/>
      <c r="S6" s="39">
        <v>10</v>
      </c>
      <c r="T6" s="39">
        <v>5</v>
      </c>
      <c r="U6" s="79"/>
      <c r="V6" s="106">
        <f t="shared" si="0"/>
        <v>119</v>
      </c>
      <c r="W6" s="39">
        <v>2</v>
      </c>
    </row>
    <row r="7" spans="1:23" ht="56.25">
      <c r="A7" s="37">
        <v>3</v>
      </c>
      <c r="B7" s="38" t="s">
        <v>87</v>
      </c>
      <c r="C7" s="39">
        <v>10</v>
      </c>
      <c r="D7" s="39">
        <v>10</v>
      </c>
      <c r="E7" s="39">
        <v>10</v>
      </c>
      <c r="F7" s="39">
        <v>6</v>
      </c>
      <c r="G7" s="39">
        <v>4</v>
      </c>
      <c r="H7" s="39">
        <v>3</v>
      </c>
      <c r="I7" s="39">
        <v>10</v>
      </c>
      <c r="J7" s="39">
        <v>8</v>
      </c>
      <c r="K7" s="39">
        <v>7</v>
      </c>
      <c r="L7" s="80">
        <v>5</v>
      </c>
      <c r="M7" s="81">
        <v>10</v>
      </c>
      <c r="N7" s="82">
        <v>5</v>
      </c>
      <c r="O7" s="77"/>
      <c r="P7" s="39">
        <v>5</v>
      </c>
      <c r="Q7" s="39">
        <v>10</v>
      </c>
      <c r="R7" s="77"/>
      <c r="S7" s="39">
        <v>10</v>
      </c>
      <c r="T7" s="39">
        <v>5</v>
      </c>
      <c r="U7" s="79"/>
      <c r="V7" s="106">
        <f t="shared" si="0"/>
        <v>118</v>
      </c>
      <c r="W7" s="39">
        <v>3</v>
      </c>
    </row>
    <row r="8" spans="1:23" ht="27.75">
      <c r="A8" s="37">
        <v>4</v>
      </c>
      <c r="B8" s="38" t="s">
        <v>39</v>
      </c>
      <c r="C8" s="39">
        <v>10</v>
      </c>
      <c r="D8" s="39">
        <v>10</v>
      </c>
      <c r="E8" s="39">
        <v>10</v>
      </c>
      <c r="F8" s="39">
        <v>4</v>
      </c>
      <c r="G8" s="39">
        <v>4</v>
      </c>
      <c r="H8" s="39">
        <v>5</v>
      </c>
      <c r="I8" s="39">
        <v>10</v>
      </c>
      <c r="J8" s="39">
        <v>8</v>
      </c>
      <c r="K8" s="39">
        <v>8</v>
      </c>
      <c r="L8" s="80">
        <v>5</v>
      </c>
      <c r="M8" s="81">
        <v>10</v>
      </c>
      <c r="N8" s="82">
        <v>5</v>
      </c>
      <c r="O8" s="77"/>
      <c r="P8" s="39">
        <v>5</v>
      </c>
      <c r="Q8" s="39">
        <v>9</v>
      </c>
      <c r="R8" s="77"/>
      <c r="S8" s="39">
        <v>10</v>
      </c>
      <c r="T8" s="39">
        <v>5</v>
      </c>
      <c r="U8" s="79"/>
      <c r="V8" s="106">
        <f t="shared" si="0"/>
        <v>118</v>
      </c>
      <c r="W8" s="39">
        <v>3</v>
      </c>
    </row>
    <row r="9" spans="1:23" ht="27.75">
      <c r="A9" s="37">
        <v>5</v>
      </c>
      <c r="B9" s="38" t="s">
        <v>86</v>
      </c>
      <c r="C9" s="39">
        <v>10</v>
      </c>
      <c r="D9" s="39">
        <v>10</v>
      </c>
      <c r="E9" s="39">
        <v>10</v>
      </c>
      <c r="F9" s="39">
        <v>6</v>
      </c>
      <c r="G9" s="39">
        <v>4</v>
      </c>
      <c r="H9" s="39">
        <v>3</v>
      </c>
      <c r="I9" s="39">
        <v>10</v>
      </c>
      <c r="J9" s="39">
        <v>8</v>
      </c>
      <c r="K9" s="39">
        <v>7</v>
      </c>
      <c r="L9" s="80">
        <v>5</v>
      </c>
      <c r="M9" s="81">
        <v>10</v>
      </c>
      <c r="N9" s="82">
        <v>5</v>
      </c>
      <c r="O9" s="77"/>
      <c r="P9" s="39">
        <v>5</v>
      </c>
      <c r="Q9" s="39">
        <v>10</v>
      </c>
      <c r="R9" s="77"/>
      <c r="S9" s="39">
        <v>10</v>
      </c>
      <c r="T9" s="39">
        <v>5</v>
      </c>
      <c r="U9" s="79"/>
      <c r="V9" s="106">
        <f t="shared" si="0"/>
        <v>118</v>
      </c>
      <c r="W9" s="39">
        <v>3</v>
      </c>
    </row>
    <row r="10" spans="1:23" ht="27.75">
      <c r="A10" s="37">
        <v>6</v>
      </c>
      <c r="B10" s="38" t="s">
        <v>88</v>
      </c>
      <c r="C10" s="39">
        <v>10</v>
      </c>
      <c r="D10" s="39">
        <v>10</v>
      </c>
      <c r="E10" s="39">
        <v>10</v>
      </c>
      <c r="F10" s="39">
        <v>6</v>
      </c>
      <c r="G10" s="39">
        <v>4</v>
      </c>
      <c r="H10" s="39">
        <v>4</v>
      </c>
      <c r="I10" s="39">
        <v>10</v>
      </c>
      <c r="J10" s="39">
        <v>8</v>
      </c>
      <c r="K10" s="39">
        <v>6</v>
      </c>
      <c r="L10" s="80">
        <v>5</v>
      </c>
      <c r="M10" s="81">
        <v>10</v>
      </c>
      <c r="N10" s="82">
        <v>5</v>
      </c>
      <c r="O10" s="77"/>
      <c r="P10" s="39">
        <v>5</v>
      </c>
      <c r="Q10" s="39">
        <v>10</v>
      </c>
      <c r="R10" s="77"/>
      <c r="S10" s="39">
        <v>10</v>
      </c>
      <c r="T10" s="39">
        <v>5</v>
      </c>
      <c r="U10" s="79"/>
      <c r="V10" s="106">
        <f t="shared" si="0"/>
        <v>118</v>
      </c>
      <c r="W10" s="39">
        <v>3</v>
      </c>
    </row>
    <row r="11" spans="1:23" ht="27.75">
      <c r="A11" s="37">
        <v>7</v>
      </c>
      <c r="B11" s="38" t="s">
        <v>43</v>
      </c>
      <c r="C11" s="39">
        <v>10</v>
      </c>
      <c r="D11" s="39">
        <v>10</v>
      </c>
      <c r="E11" s="39">
        <v>10</v>
      </c>
      <c r="F11" s="39">
        <v>6</v>
      </c>
      <c r="G11" s="39">
        <v>4</v>
      </c>
      <c r="H11" s="39">
        <v>3</v>
      </c>
      <c r="I11" s="39">
        <v>10</v>
      </c>
      <c r="J11" s="39">
        <v>8</v>
      </c>
      <c r="K11" s="39">
        <v>7</v>
      </c>
      <c r="L11" s="80">
        <v>5</v>
      </c>
      <c r="M11" s="83">
        <v>10</v>
      </c>
      <c r="N11" s="82">
        <v>5</v>
      </c>
      <c r="O11" s="77"/>
      <c r="P11" s="39">
        <v>5</v>
      </c>
      <c r="Q11" s="39">
        <v>10</v>
      </c>
      <c r="R11" s="77"/>
      <c r="S11" s="39">
        <v>10</v>
      </c>
      <c r="T11" s="39">
        <v>5</v>
      </c>
      <c r="U11" s="79"/>
      <c r="V11" s="106">
        <f t="shared" si="0"/>
        <v>118</v>
      </c>
      <c r="W11" s="39">
        <v>3</v>
      </c>
    </row>
    <row r="12" spans="1:23" ht="27.75">
      <c r="A12" s="37">
        <v>8</v>
      </c>
      <c r="B12" s="38" t="s">
        <v>44</v>
      </c>
      <c r="C12" s="39">
        <v>10</v>
      </c>
      <c r="D12" s="39">
        <v>10</v>
      </c>
      <c r="E12" s="39">
        <v>10</v>
      </c>
      <c r="F12" s="39">
        <v>6</v>
      </c>
      <c r="G12" s="39">
        <v>4</v>
      </c>
      <c r="H12" s="39">
        <v>3</v>
      </c>
      <c r="I12" s="39">
        <v>10</v>
      </c>
      <c r="J12" s="39">
        <v>8</v>
      </c>
      <c r="K12" s="39">
        <v>7</v>
      </c>
      <c r="L12" s="80">
        <v>5</v>
      </c>
      <c r="M12" s="81">
        <v>10</v>
      </c>
      <c r="N12" s="82">
        <v>5</v>
      </c>
      <c r="O12" s="77"/>
      <c r="P12" s="39">
        <v>5</v>
      </c>
      <c r="Q12" s="39">
        <v>9</v>
      </c>
      <c r="R12" s="77"/>
      <c r="S12" s="39">
        <v>10</v>
      </c>
      <c r="T12" s="39">
        <v>5</v>
      </c>
      <c r="U12" s="79"/>
      <c r="V12" s="106">
        <f t="shared" si="0"/>
        <v>117</v>
      </c>
      <c r="W12" s="39">
        <v>4</v>
      </c>
    </row>
    <row r="13" spans="1:23" ht="27.75">
      <c r="A13" s="37">
        <v>9</v>
      </c>
      <c r="B13" s="38" t="s">
        <v>47</v>
      </c>
      <c r="C13" s="39">
        <v>10</v>
      </c>
      <c r="D13" s="39">
        <v>8</v>
      </c>
      <c r="E13" s="39">
        <v>10</v>
      </c>
      <c r="F13" s="39">
        <v>6</v>
      </c>
      <c r="G13" s="39">
        <v>4</v>
      </c>
      <c r="H13" s="39">
        <v>3</v>
      </c>
      <c r="I13" s="39">
        <v>10</v>
      </c>
      <c r="J13" s="39">
        <v>8</v>
      </c>
      <c r="K13" s="39">
        <v>7</v>
      </c>
      <c r="L13" s="80">
        <v>5</v>
      </c>
      <c r="M13" s="81">
        <v>10</v>
      </c>
      <c r="N13" s="82">
        <v>5</v>
      </c>
      <c r="O13" s="77"/>
      <c r="P13" s="39">
        <v>5</v>
      </c>
      <c r="Q13" s="39">
        <v>10</v>
      </c>
      <c r="R13" s="77"/>
      <c r="S13" s="39">
        <v>10</v>
      </c>
      <c r="T13" s="39">
        <v>5</v>
      </c>
      <c r="U13" s="79"/>
      <c r="V13" s="106">
        <f t="shared" si="0"/>
        <v>116</v>
      </c>
      <c r="W13" s="39">
        <v>5</v>
      </c>
    </row>
    <row r="14" spans="1:23" ht="27.75">
      <c r="A14" s="37">
        <v>10</v>
      </c>
      <c r="B14" s="38" t="s">
        <v>50</v>
      </c>
      <c r="C14" s="39">
        <v>10</v>
      </c>
      <c r="D14" s="39">
        <v>10</v>
      </c>
      <c r="E14" s="39">
        <v>10</v>
      </c>
      <c r="F14" s="39">
        <v>3</v>
      </c>
      <c r="G14" s="39">
        <v>4</v>
      </c>
      <c r="H14" s="39">
        <v>3</v>
      </c>
      <c r="I14" s="39">
        <v>10</v>
      </c>
      <c r="J14" s="39">
        <v>8</v>
      </c>
      <c r="K14" s="39">
        <v>5</v>
      </c>
      <c r="L14" s="80">
        <v>5</v>
      </c>
      <c r="M14" s="81">
        <v>10</v>
      </c>
      <c r="N14" s="82">
        <v>5</v>
      </c>
      <c r="O14" s="77"/>
      <c r="P14" s="39">
        <v>5</v>
      </c>
      <c r="Q14" s="39">
        <v>9</v>
      </c>
      <c r="R14" s="77"/>
      <c r="S14" s="39">
        <v>10</v>
      </c>
      <c r="T14" s="39">
        <v>5</v>
      </c>
      <c r="U14" s="79"/>
      <c r="V14" s="106">
        <f t="shared" si="0"/>
        <v>112</v>
      </c>
      <c r="W14" s="39">
        <v>6</v>
      </c>
    </row>
    <row r="15" spans="1:23" ht="27.75">
      <c r="A15" s="37">
        <v>11</v>
      </c>
      <c r="B15" s="38" t="s">
        <v>48</v>
      </c>
      <c r="C15" s="39">
        <v>10</v>
      </c>
      <c r="D15" s="39">
        <v>5</v>
      </c>
      <c r="E15" s="39">
        <v>10</v>
      </c>
      <c r="F15" s="39">
        <v>6</v>
      </c>
      <c r="G15" s="39">
        <v>4</v>
      </c>
      <c r="H15" s="39">
        <v>3</v>
      </c>
      <c r="I15" s="39">
        <v>10</v>
      </c>
      <c r="J15" s="39">
        <v>8</v>
      </c>
      <c r="K15" s="39">
        <v>5</v>
      </c>
      <c r="L15" s="80">
        <v>5</v>
      </c>
      <c r="M15" s="81">
        <v>10</v>
      </c>
      <c r="N15" s="82">
        <v>5</v>
      </c>
      <c r="O15" s="77"/>
      <c r="P15" s="39">
        <v>5</v>
      </c>
      <c r="Q15" s="39">
        <v>10</v>
      </c>
      <c r="R15" s="77"/>
      <c r="S15" s="39">
        <v>10</v>
      </c>
      <c r="T15" s="39">
        <v>5</v>
      </c>
      <c r="U15" s="79"/>
      <c r="V15" s="106">
        <f t="shared" si="0"/>
        <v>111</v>
      </c>
      <c r="W15" s="39">
        <v>7</v>
      </c>
    </row>
    <row r="16" spans="1:23" ht="27.75">
      <c r="A16" s="37">
        <v>12</v>
      </c>
      <c r="B16" s="38" t="s">
        <v>46</v>
      </c>
      <c r="C16" s="39">
        <v>10</v>
      </c>
      <c r="D16" s="39">
        <v>5</v>
      </c>
      <c r="E16" s="39">
        <v>10</v>
      </c>
      <c r="F16" s="39">
        <v>6</v>
      </c>
      <c r="G16" s="39">
        <v>4</v>
      </c>
      <c r="H16" s="39">
        <v>3</v>
      </c>
      <c r="I16" s="39">
        <v>10</v>
      </c>
      <c r="J16" s="39">
        <v>8</v>
      </c>
      <c r="K16" s="39">
        <v>6</v>
      </c>
      <c r="L16" s="80">
        <v>5</v>
      </c>
      <c r="M16" s="81">
        <v>10</v>
      </c>
      <c r="N16" s="82">
        <v>5</v>
      </c>
      <c r="O16" s="77"/>
      <c r="P16" s="39">
        <v>5</v>
      </c>
      <c r="Q16" s="39">
        <v>9</v>
      </c>
      <c r="R16" s="77"/>
      <c r="S16" s="39">
        <v>10</v>
      </c>
      <c r="T16" s="39">
        <v>5</v>
      </c>
      <c r="U16" s="79"/>
      <c r="V16" s="106">
        <f t="shared" si="0"/>
        <v>111</v>
      </c>
      <c r="W16" s="39">
        <v>7</v>
      </c>
    </row>
    <row r="17" spans="1:23" ht="56.25">
      <c r="A17" s="37">
        <v>13</v>
      </c>
      <c r="B17" s="38" t="s">
        <v>41</v>
      </c>
      <c r="C17" s="39">
        <v>10</v>
      </c>
      <c r="D17" s="39">
        <v>5</v>
      </c>
      <c r="E17" s="39">
        <v>10</v>
      </c>
      <c r="F17" s="39">
        <v>6</v>
      </c>
      <c r="G17" s="39">
        <v>4</v>
      </c>
      <c r="H17" s="39">
        <v>3</v>
      </c>
      <c r="I17" s="39">
        <v>10</v>
      </c>
      <c r="J17" s="39">
        <v>8</v>
      </c>
      <c r="K17" s="39">
        <v>5</v>
      </c>
      <c r="L17" s="80">
        <v>5</v>
      </c>
      <c r="M17" s="81">
        <v>10</v>
      </c>
      <c r="N17" s="82">
        <v>5</v>
      </c>
      <c r="O17" s="77"/>
      <c r="P17" s="39">
        <v>5</v>
      </c>
      <c r="Q17" s="39">
        <v>9</v>
      </c>
      <c r="R17" s="77"/>
      <c r="S17" s="39">
        <v>10</v>
      </c>
      <c r="T17" s="39">
        <v>5</v>
      </c>
      <c r="U17" s="79"/>
      <c r="V17" s="106">
        <f t="shared" si="0"/>
        <v>110</v>
      </c>
      <c r="W17" s="39">
        <v>8</v>
      </c>
    </row>
    <row r="18" spans="1:23" ht="27.75">
      <c r="A18" s="37">
        <v>14</v>
      </c>
      <c r="B18" s="38" t="s">
        <v>45</v>
      </c>
      <c r="C18" s="39">
        <v>10</v>
      </c>
      <c r="D18" s="39">
        <v>5</v>
      </c>
      <c r="E18" s="39">
        <v>10</v>
      </c>
      <c r="F18" s="39">
        <v>6</v>
      </c>
      <c r="G18" s="39">
        <v>4</v>
      </c>
      <c r="H18" s="39">
        <v>3</v>
      </c>
      <c r="I18" s="39">
        <v>10</v>
      </c>
      <c r="J18" s="39">
        <v>8</v>
      </c>
      <c r="K18" s="39">
        <v>5</v>
      </c>
      <c r="L18" s="80">
        <v>5</v>
      </c>
      <c r="M18" s="81">
        <v>10</v>
      </c>
      <c r="N18" s="82">
        <v>5</v>
      </c>
      <c r="O18" s="77"/>
      <c r="P18" s="39">
        <v>5</v>
      </c>
      <c r="Q18" s="39">
        <v>9</v>
      </c>
      <c r="R18" s="77"/>
      <c r="S18" s="39">
        <v>10</v>
      </c>
      <c r="T18" s="39">
        <v>5</v>
      </c>
      <c r="U18" s="79"/>
      <c r="V18" s="106">
        <f t="shared" si="0"/>
        <v>110</v>
      </c>
      <c r="W18" s="39">
        <v>8</v>
      </c>
    </row>
    <row r="19" spans="1:23" ht="27.75">
      <c r="A19" s="37">
        <v>15</v>
      </c>
      <c r="B19" s="38" t="s">
        <v>51</v>
      </c>
      <c r="C19" s="39">
        <v>10</v>
      </c>
      <c r="D19" s="39">
        <v>8</v>
      </c>
      <c r="E19" s="39">
        <v>10</v>
      </c>
      <c r="F19" s="39">
        <v>3</v>
      </c>
      <c r="G19" s="39">
        <v>4</v>
      </c>
      <c r="H19" s="39">
        <v>3</v>
      </c>
      <c r="I19" s="39">
        <v>10</v>
      </c>
      <c r="J19" s="39">
        <v>8</v>
      </c>
      <c r="K19" s="39">
        <v>5</v>
      </c>
      <c r="L19" s="80">
        <v>5</v>
      </c>
      <c r="M19" s="81">
        <v>10</v>
      </c>
      <c r="N19" s="82">
        <v>5</v>
      </c>
      <c r="O19" s="77"/>
      <c r="P19" s="39">
        <v>5</v>
      </c>
      <c r="Q19" s="39">
        <v>9</v>
      </c>
      <c r="R19" s="77"/>
      <c r="S19" s="39">
        <v>10</v>
      </c>
      <c r="T19" s="39">
        <v>5</v>
      </c>
      <c r="U19" s="79"/>
      <c r="V19" s="106">
        <f t="shared" si="0"/>
        <v>110</v>
      </c>
      <c r="W19" s="39">
        <v>8</v>
      </c>
    </row>
    <row r="20" ht="27.75">
      <c r="V20" s="42">
        <f t="shared" si="0"/>
        <v>0</v>
      </c>
    </row>
    <row r="22" ht="27.75">
      <c r="I22" s="36"/>
    </row>
  </sheetData>
  <sheetProtection/>
  <mergeCells count="8">
    <mergeCell ref="V2:V4"/>
    <mergeCell ref="W2:W4"/>
    <mergeCell ref="C1:N1"/>
    <mergeCell ref="A2:A3"/>
    <mergeCell ref="B2:B3"/>
    <mergeCell ref="C2:K2"/>
    <mergeCell ref="L2:P2"/>
    <mergeCell ref="Q2:U2"/>
  </mergeCells>
  <printOptions/>
  <pageMargins left="0" right="0" top="0.1968503937007874" bottom="0.1968503937007874" header="0.11811023622047245" footer="0.11811023622047245"/>
  <pageSetup fitToWidth="2" fitToHeight="1" horizontalDpi="600" verticalDpi="600" orientation="landscape" paperSize="9" scale="38" r:id="rId1"/>
  <colBreaks count="6" manualBreakCount="6">
    <brk id="11" max="65535" man="1"/>
    <brk id="12" max="24" man="1"/>
    <brk id="16" max="33" man="1"/>
    <brk id="22" max="44" man="1"/>
    <brk id="23" max="65535" man="1"/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zoomScale="50" zoomScaleNormal="50" zoomScaleSheetLayoutView="50" zoomScalePageLayoutView="0" workbookViewId="0" topLeftCell="A1">
      <pane xSplit="2" ySplit="4" topLeftCell="O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8" sqref="V18"/>
    </sheetView>
  </sheetViews>
  <sheetFormatPr defaultColWidth="19.28125" defaultRowHeight="15"/>
  <cols>
    <col min="1" max="1" width="6.28125" style="1" customWidth="1"/>
    <col min="2" max="2" width="57.00390625" style="1" customWidth="1"/>
    <col min="3" max="3" width="26.57421875" style="1" customWidth="1"/>
    <col min="4" max="4" width="24.7109375" style="1" customWidth="1"/>
    <col min="5" max="5" width="33.7109375" style="1" customWidth="1"/>
    <col min="6" max="6" width="24.8515625" style="1" hidden="1" customWidth="1"/>
    <col min="7" max="7" width="23.8515625" style="1" customWidth="1"/>
    <col min="8" max="8" width="26.7109375" style="1" customWidth="1"/>
    <col min="9" max="9" width="26.140625" style="1" customWidth="1"/>
    <col min="10" max="10" width="26.28125" style="1" customWidth="1"/>
    <col min="11" max="11" width="30.7109375" style="1" customWidth="1"/>
    <col min="12" max="12" width="25.7109375" style="1" customWidth="1"/>
    <col min="13" max="13" width="41.00390625" style="1" customWidth="1"/>
    <col min="14" max="14" width="34.57421875" style="1" customWidth="1"/>
    <col min="15" max="15" width="22.00390625" style="1" customWidth="1"/>
    <col min="16" max="16" width="27.28125" style="1" customWidth="1"/>
    <col min="17" max="17" width="26.57421875" style="1" customWidth="1"/>
    <col min="18" max="18" width="24.140625" style="1" hidden="1" customWidth="1"/>
    <col min="19" max="19" width="34.28125" style="1" customWidth="1"/>
    <col min="20" max="20" width="26.7109375" style="1" customWidth="1"/>
    <col min="21" max="21" width="2.28125" style="1" hidden="1" customWidth="1"/>
    <col min="22" max="22" width="25.421875" style="1" customWidth="1"/>
    <col min="23" max="23" width="21.57421875" style="1" customWidth="1"/>
    <col min="24" max="16384" width="19.28125" style="1" customWidth="1"/>
  </cols>
  <sheetData>
    <row r="1" spans="1:22" ht="98.25" customHeight="1">
      <c r="A1" s="132" t="s">
        <v>99</v>
      </c>
      <c r="B1" s="132"/>
      <c r="C1" s="85"/>
      <c r="D1" s="85"/>
      <c r="E1" s="85"/>
      <c r="F1" s="85"/>
      <c r="G1" s="85"/>
      <c r="H1" s="85"/>
      <c r="I1" s="85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s="95" customFormat="1" ht="42" customHeight="1">
      <c r="A2" s="134" t="s">
        <v>0</v>
      </c>
      <c r="B2" s="134" t="s">
        <v>1</v>
      </c>
      <c r="C2" s="134" t="s">
        <v>2</v>
      </c>
      <c r="D2" s="134"/>
      <c r="E2" s="134"/>
      <c r="F2" s="134"/>
      <c r="G2" s="134"/>
      <c r="H2" s="134"/>
      <c r="I2" s="134"/>
      <c r="J2" s="134"/>
      <c r="K2" s="134"/>
      <c r="L2" s="134" t="s">
        <v>3</v>
      </c>
      <c r="M2" s="134"/>
      <c r="N2" s="134"/>
      <c r="O2" s="134"/>
      <c r="P2" s="134"/>
      <c r="Q2" s="134" t="s">
        <v>4</v>
      </c>
      <c r="R2" s="134"/>
      <c r="S2" s="134"/>
      <c r="T2" s="134"/>
      <c r="U2" s="134"/>
      <c r="V2" s="133" t="s">
        <v>98</v>
      </c>
      <c r="W2" s="133" t="s">
        <v>5</v>
      </c>
    </row>
    <row r="3" spans="1:23" s="95" customFormat="1" ht="335.25" customHeight="1">
      <c r="A3" s="134"/>
      <c r="B3" s="134"/>
      <c r="C3" s="94" t="s">
        <v>6</v>
      </c>
      <c r="D3" s="94" t="s">
        <v>7</v>
      </c>
      <c r="E3" s="94" t="s">
        <v>8</v>
      </c>
      <c r="F3" s="94" t="s">
        <v>9</v>
      </c>
      <c r="G3" s="94" t="s">
        <v>10</v>
      </c>
      <c r="H3" s="94" t="s">
        <v>11</v>
      </c>
      <c r="I3" s="94" t="s">
        <v>12</v>
      </c>
      <c r="J3" s="94" t="s">
        <v>13</v>
      </c>
      <c r="K3" s="94" t="s">
        <v>14</v>
      </c>
      <c r="L3" s="94" t="s">
        <v>15</v>
      </c>
      <c r="M3" s="94" t="s">
        <v>72</v>
      </c>
      <c r="N3" s="94" t="s">
        <v>17</v>
      </c>
      <c r="O3" s="94" t="s">
        <v>18</v>
      </c>
      <c r="P3" s="94" t="s">
        <v>19</v>
      </c>
      <c r="Q3" s="96" t="s">
        <v>20</v>
      </c>
      <c r="R3" s="96" t="s">
        <v>21</v>
      </c>
      <c r="S3" s="96" t="s">
        <v>22</v>
      </c>
      <c r="T3" s="96" t="s">
        <v>23</v>
      </c>
      <c r="U3" s="96" t="s">
        <v>24</v>
      </c>
      <c r="V3" s="133"/>
      <c r="W3" s="133"/>
    </row>
    <row r="4" spans="1:23" s="99" customFormat="1" ht="120" customHeight="1">
      <c r="A4" s="97"/>
      <c r="B4" s="98"/>
      <c r="C4" s="94" t="s">
        <v>26</v>
      </c>
      <c r="D4" s="94" t="s">
        <v>25</v>
      </c>
      <c r="E4" s="94" t="s">
        <v>25</v>
      </c>
      <c r="F4" s="94" t="s">
        <v>25</v>
      </c>
      <c r="G4" s="94" t="s">
        <v>25</v>
      </c>
      <c r="H4" s="94" t="s">
        <v>25</v>
      </c>
      <c r="I4" s="94" t="s">
        <v>26</v>
      </c>
      <c r="J4" s="94" t="s">
        <v>25</v>
      </c>
      <c r="K4" s="94" t="s">
        <v>25</v>
      </c>
      <c r="L4" s="94" t="s">
        <v>27</v>
      </c>
      <c r="M4" s="94" t="s">
        <v>28</v>
      </c>
      <c r="N4" s="94" t="s">
        <v>27</v>
      </c>
      <c r="O4" s="94" t="s">
        <v>29</v>
      </c>
      <c r="P4" s="94" t="s">
        <v>26</v>
      </c>
      <c r="Q4" s="94" t="s">
        <v>26</v>
      </c>
      <c r="R4" s="94" t="s">
        <v>26</v>
      </c>
      <c r="S4" s="94" t="s">
        <v>26</v>
      </c>
      <c r="T4" s="94" t="s">
        <v>26</v>
      </c>
      <c r="U4" s="94" t="s">
        <v>26</v>
      </c>
      <c r="V4" s="133"/>
      <c r="W4" s="133"/>
    </row>
    <row r="5" spans="1:23" s="3" customFormat="1" ht="22.5">
      <c r="A5" s="4">
        <v>1</v>
      </c>
      <c r="B5" s="5" t="s">
        <v>84</v>
      </c>
      <c r="C5" s="87">
        <v>10</v>
      </c>
      <c r="D5" s="43">
        <v>10</v>
      </c>
      <c r="E5" s="43">
        <v>10</v>
      </c>
      <c r="F5" s="78"/>
      <c r="G5" s="12">
        <v>2</v>
      </c>
      <c r="H5" s="31">
        <v>6</v>
      </c>
      <c r="I5" s="12">
        <v>10</v>
      </c>
      <c r="J5" s="12">
        <v>4</v>
      </c>
      <c r="K5" s="12">
        <v>5</v>
      </c>
      <c r="L5" s="84">
        <v>5</v>
      </c>
      <c r="M5" s="16">
        <v>10</v>
      </c>
      <c r="N5" s="16">
        <v>5</v>
      </c>
      <c r="O5" s="12">
        <v>5</v>
      </c>
      <c r="P5" s="12">
        <v>5</v>
      </c>
      <c r="Q5" s="12">
        <v>10</v>
      </c>
      <c r="R5" s="78"/>
      <c r="S5" s="87">
        <v>10</v>
      </c>
      <c r="T5" s="12">
        <v>5</v>
      </c>
      <c r="U5" s="12"/>
      <c r="V5" s="109">
        <f aca="true" t="shared" si="0" ref="V5:V21">SUM(C5:U5)</f>
        <v>112</v>
      </c>
      <c r="W5" s="51">
        <v>1</v>
      </c>
    </row>
    <row r="6" spans="1:23" s="3" customFormat="1" ht="22.5">
      <c r="A6" s="4">
        <v>2</v>
      </c>
      <c r="B6" s="6" t="s">
        <v>78</v>
      </c>
      <c r="C6" s="87">
        <v>10</v>
      </c>
      <c r="D6" s="43">
        <v>10</v>
      </c>
      <c r="E6" s="43">
        <v>10</v>
      </c>
      <c r="F6" s="78"/>
      <c r="G6" s="12">
        <v>2</v>
      </c>
      <c r="H6" s="31">
        <v>6</v>
      </c>
      <c r="I6" s="12">
        <v>10</v>
      </c>
      <c r="J6" s="12">
        <v>4</v>
      </c>
      <c r="K6" s="12">
        <v>5</v>
      </c>
      <c r="L6" s="84">
        <v>5</v>
      </c>
      <c r="M6" s="16">
        <v>10</v>
      </c>
      <c r="N6" s="16">
        <v>5</v>
      </c>
      <c r="O6" s="12">
        <v>5</v>
      </c>
      <c r="P6" s="12">
        <v>5</v>
      </c>
      <c r="Q6" s="12">
        <v>10</v>
      </c>
      <c r="R6" s="78"/>
      <c r="S6" s="87">
        <v>10</v>
      </c>
      <c r="T6" s="12">
        <v>5</v>
      </c>
      <c r="U6" s="12"/>
      <c r="V6" s="109">
        <f t="shared" si="0"/>
        <v>112</v>
      </c>
      <c r="W6" s="51">
        <v>1</v>
      </c>
    </row>
    <row r="7" spans="1:23" s="3" customFormat="1" ht="22.5">
      <c r="A7" s="4">
        <v>3</v>
      </c>
      <c r="B7" s="5" t="s">
        <v>74</v>
      </c>
      <c r="C7" s="87">
        <v>10</v>
      </c>
      <c r="D7" s="43">
        <v>10</v>
      </c>
      <c r="E7" s="43">
        <v>10</v>
      </c>
      <c r="F7" s="78"/>
      <c r="G7" s="12">
        <v>2</v>
      </c>
      <c r="H7" s="31">
        <v>6</v>
      </c>
      <c r="I7" s="12">
        <v>10</v>
      </c>
      <c r="J7" s="12">
        <v>4</v>
      </c>
      <c r="K7" s="12">
        <v>5</v>
      </c>
      <c r="L7" s="84">
        <v>5</v>
      </c>
      <c r="M7" s="16">
        <v>10</v>
      </c>
      <c r="N7" s="16">
        <v>5</v>
      </c>
      <c r="O7" s="12">
        <v>5</v>
      </c>
      <c r="P7" s="12">
        <v>5</v>
      </c>
      <c r="Q7" s="12">
        <v>9</v>
      </c>
      <c r="R7" s="78"/>
      <c r="S7" s="87">
        <v>10</v>
      </c>
      <c r="T7" s="12">
        <v>5</v>
      </c>
      <c r="U7" s="12"/>
      <c r="V7" s="109">
        <f>SUM(C7:U7)</f>
        <v>111</v>
      </c>
      <c r="W7" s="51">
        <v>2</v>
      </c>
    </row>
    <row r="8" spans="1:23" s="3" customFormat="1" ht="22.5">
      <c r="A8" s="4">
        <v>4</v>
      </c>
      <c r="B8" s="5" t="s">
        <v>76</v>
      </c>
      <c r="C8" s="87">
        <v>10</v>
      </c>
      <c r="D8" s="43">
        <v>10</v>
      </c>
      <c r="E8" s="43">
        <v>10</v>
      </c>
      <c r="F8" s="78"/>
      <c r="G8" s="12">
        <v>2</v>
      </c>
      <c r="H8" s="31">
        <v>6</v>
      </c>
      <c r="I8" s="12">
        <v>10</v>
      </c>
      <c r="J8" s="12">
        <v>4</v>
      </c>
      <c r="K8" s="12">
        <v>5</v>
      </c>
      <c r="L8" s="84">
        <v>4</v>
      </c>
      <c r="M8" s="16">
        <v>10</v>
      </c>
      <c r="N8" s="84">
        <v>5</v>
      </c>
      <c r="O8" s="12">
        <v>5</v>
      </c>
      <c r="P8" s="12">
        <v>5</v>
      </c>
      <c r="Q8" s="12">
        <v>10</v>
      </c>
      <c r="R8" s="78"/>
      <c r="S8" s="87">
        <v>10</v>
      </c>
      <c r="T8" s="12">
        <v>5</v>
      </c>
      <c r="U8" s="12"/>
      <c r="V8" s="109">
        <f t="shared" si="0"/>
        <v>111</v>
      </c>
      <c r="W8" s="51">
        <v>2</v>
      </c>
    </row>
    <row r="9" spans="1:23" s="3" customFormat="1" ht="22.5" customHeight="1">
      <c r="A9" s="4">
        <v>5</v>
      </c>
      <c r="B9" s="5" t="s">
        <v>75</v>
      </c>
      <c r="C9" s="87">
        <v>10</v>
      </c>
      <c r="D9" s="43">
        <v>10</v>
      </c>
      <c r="E9" s="43">
        <v>10</v>
      </c>
      <c r="F9" s="78"/>
      <c r="G9" s="12">
        <v>2</v>
      </c>
      <c r="H9" s="31">
        <v>5</v>
      </c>
      <c r="I9" s="12">
        <v>10</v>
      </c>
      <c r="J9" s="12">
        <v>4</v>
      </c>
      <c r="K9" s="12">
        <v>5</v>
      </c>
      <c r="L9" s="84">
        <v>5</v>
      </c>
      <c r="M9" s="16">
        <v>10</v>
      </c>
      <c r="N9" s="16">
        <v>5</v>
      </c>
      <c r="O9" s="12">
        <v>5</v>
      </c>
      <c r="P9" s="12">
        <v>5</v>
      </c>
      <c r="Q9" s="12">
        <v>10</v>
      </c>
      <c r="R9" s="78"/>
      <c r="S9" s="87">
        <v>10</v>
      </c>
      <c r="T9" s="12">
        <v>5</v>
      </c>
      <c r="U9" s="12"/>
      <c r="V9" s="109">
        <f t="shared" si="0"/>
        <v>111</v>
      </c>
      <c r="W9" s="51">
        <v>2</v>
      </c>
    </row>
    <row r="10" spans="1:23" s="3" customFormat="1" ht="22.5">
      <c r="A10" s="4">
        <v>6</v>
      </c>
      <c r="B10" s="5" t="s">
        <v>85</v>
      </c>
      <c r="C10" s="87">
        <v>10</v>
      </c>
      <c r="D10" s="43">
        <v>10</v>
      </c>
      <c r="E10" s="43">
        <v>10</v>
      </c>
      <c r="F10" s="78"/>
      <c r="G10" s="12">
        <v>2</v>
      </c>
      <c r="H10" s="31">
        <v>6</v>
      </c>
      <c r="I10" s="12">
        <v>10</v>
      </c>
      <c r="J10" s="12">
        <v>4</v>
      </c>
      <c r="K10" s="12">
        <v>5</v>
      </c>
      <c r="L10" s="84">
        <v>5</v>
      </c>
      <c r="M10" s="16">
        <v>10</v>
      </c>
      <c r="N10" s="16">
        <v>5</v>
      </c>
      <c r="O10" s="12">
        <v>5</v>
      </c>
      <c r="P10" s="12">
        <v>5</v>
      </c>
      <c r="Q10" s="12">
        <v>9</v>
      </c>
      <c r="R10" s="78"/>
      <c r="S10" s="87">
        <v>10</v>
      </c>
      <c r="T10" s="12">
        <v>5</v>
      </c>
      <c r="U10" s="12"/>
      <c r="V10" s="109">
        <f t="shared" si="0"/>
        <v>111</v>
      </c>
      <c r="W10" s="51">
        <v>2</v>
      </c>
    </row>
    <row r="11" spans="1:23" s="3" customFormat="1" ht="22.5">
      <c r="A11" s="4">
        <v>7</v>
      </c>
      <c r="B11" s="5" t="s">
        <v>31</v>
      </c>
      <c r="C11" s="87">
        <v>10</v>
      </c>
      <c r="D11" s="43">
        <v>10</v>
      </c>
      <c r="E11" s="43">
        <v>10</v>
      </c>
      <c r="F11" s="78"/>
      <c r="G11" s="12">
        <v>2</v>
      </c>
      <c r="H11" s="31">
        <v>6</v>
      </c>
      <c r="I11" s="12">
        <v>10</v>
      </c>
      <c r="J11" s="12">
        <v>4</v>
      </c>
      <c r="K11" s="12">
        <v>5</v>
      </c>
      <c r="L11" s="84">
        <v>5</v>
      </c>
      <c r="M11" s="16">
        <v>10</v>
      </c>
      <c r="N11" s="16">
        <v>5</v>
      </c>
      <c r="O11" s="12">
        <v>5</v>
      </c>
      <c r="P11" s="12">
        <v>5</v>
      </c>
      <c r="Q11" s="12">
        <v>9</v>
      </c>
      <c r="R11" s="78"/>
      <c r="S11" s="87">
        <v>10</v>
      </c>
      <c r="T11" s="12">
        <v>5</v>
      </c>
      <c r="U11" s="12"/>
      <c r="V11" s="109">
        <f t="shared" si="0"/>
        <v>111</v>
      </c>
      <c r="W11" s="51">
        <v>2</v>
      </c>
    </row>
    <row r="12" spans="1:23" s="3" customFormat="1" ht="22.5">
      <c r="A12" s="4">
        <v>8</v>
      </c>
      <c r="B12" s="6" t="s">
        <v>35</v>
      </c>
      <c r="C12" s="87">
        <v>10</v>
      </c>
      <c r="D12" s="43">
        <v>10</v>
      </c>
      <c r="E12" s="43">
        <v>10</v>
      </c>
      <c r="F12" s="78"/>
      <c r="G12" s="12">
        <v>2</v>
      </c>
      <c r="H12" s="31">
        <v>6</v>
      </c>
      <c r="I12" s="12">
        <v>10</v>
      </c>
      <c r="J12" s="12">
        <v>4</v>
      </c>
      <c r="K12" s="12">
        <v>5</v>
      </c>
      <c r="L12" s="84">
        <v>5</v>
      </c>
      <c r="M12" s="16">
        <v>10</v>
      </c>
      <c r="N12" s="16">
        <v>5</v>
      </c>
      <c r="O12" s="12">
        <v>5</v>
      </c>
      <c r="P12" s="12">
        <v>5</v>
      </c>
      <c r="Q12" s="12">
        <v>9</v>
      </c>
      <c r="R12" s="78"/>
      <c r="S12" s="87">
        <v>10</v>
      </c>
      <c r="T12" s="12">
        <v>5</v>
      </c>
      <c r="U12" s="12"/>
      <c r="V12" s="109">
        <f>SUM(C12:U12)</f>
        <v>111</v>
      </c>
      <c r="W12" s="51">
        <v>2</v>
      </c>
    </row>
    <row r="13" spans="1:23" s="3" customFormat="1" ht="22.5">
      <c r="A13" s="4">
        <v>9</v>
      </c>
      <c r="B13" s="7" t="s">
        <v>32</v>
      </c>
      <c r="C13" s="87">
        <v>10</v>
      </c>
      <c r="D13" s="43">
        <v>10</v>
      </c>
      <c r="E13" s="43">
        <v>10</v>
      </c>
      <c r="F13" s="78"/>
      <c r="G13" s="12">
        <v>2</v>
      </c>
      <c r="H13" s="31">
        <v>6</v>
      </c>
      <c r="I13" s="12">
        <v>10</v>
      </c>
      <c r="J13" s="12">
        <v>4</v>
      </c>
      <c r="K13" s="12">
        <v>5</v>
      </c>
      <c r="L13" s="84">
        <v>4</v>
      </c>
      <c r="M13" s="16">
        <v>10</v>
      </c>
      <c r="N13" s="16">
        <v>5</v>
      </c>
      <c r="O13" s="12">
        <v>5</v>
      </c>
      <c r="P13" s="12">
        <v>5</v>
      </c>
      <c r="Q13" s="12">
        <v>9</v>
      </c>
      <c r="R13" s="78"/>
      <c r="S13" s="87">
        <v>10</v>
      </c>
      <c r="T13" s="12">
        <v>5</v>
      </c>
      <c r="U13" s="12"/>
      <c r="V13" s="109">
        <f>SUM(C13:U13)</f>
        <v>110</v>
      </c>
      <c r="W13" s="51">
        <v>3</v>
      </c>
    </row>
    <row r="14" spans="1:23" s="3" customFormat="1" ht="22.5">
      <c r="A14" s="4">
        <v>10</v>
      </c>
      <c r="B14" s="5" t="s">
        <v>36</v>
      </c>
      <c r="C14" s="87">
        <v>10</v>
      </c>
      <c r="D14" s="43">
        <v>10</v>
      </c>
      <c r="E14" s="43">
        <v>10</v>
      </c>
      <c r="F14" s="78"/>
      <c r="G14" s="12">
        <v>2</v>
      </c>
      <c r="H14" s="31">
        <v>5</v>
      </c>
      <c r="I14" s="12">
        <v>10</v>
      </c>
      <c r="J14" s="12">
        <v>4</v>
      </c>
      <c r="K14" s="12">
        <v>5</v>
      </c>
      <c r="L14" s="84">
        <v>5</v>
      </c>
      <c r="M14" s="16">
        <v>10</v>
      </c>
      <c r="N14" s="84">
        <v>5</v>
      </c>
      <c r="O14" s="12">
        <v>5</v>
      </c>
      <c r="P14" s="12">
        <v>5</v>
      </c>
      <c r="Q14" s="12">
        <v>9</v>
      </c>
      <c r="R14" s="78"/>
      <c r="S14" s="87">
        <v>10</v>
      </c>
      <c r="T14" s="12">
        <v>5</v>
      </c>
      <c r="U14" s="12"/>
      <c r="V14" s="109">
        <f t="shared" si="0"/>
        <v>110</v>
      </c>
      <c r="W14" s="51">
        <v>3</v>
      </c>
    </row>
    <row r="15" spans="1:23" s="3" customFormat="1" ht="22.5">
      <c r="A15" s="4">
        <v>11</v>
      </c>
      <c r="B15" s="6" t="s">
        <v>37</v>
      </c>
      <c r="C15" s="87">
        <v>10</v>
      </c>
      <c r="D15" s="43">
        <v>10</v>
      </c>
      <c r="E15" s="43">
        <v>10</v>
      </c>
      <c r="F15" s="78"/>
      <c r="G15" s="12">
        <v>2</v>
      </c>
      <c r="H15" s="31">
        <v>5</v>
      </c>
      <c r="I15" s="12">
        <v>10</v>
      </c>
      <c r="J15" s="12">
        <v>4</v>
      </c>
      <c r="K15" s="12">
        <v>5</v>
      </c>
      <c r="L15" s="84">
        <v>4</v>
      </c>
      <c r="M15" s="16">
        <v>10</v>
      </c>
      <c r="N15" s="16">
        <v>5</v>
      </c>
      <c r="O15" s="12">
        <v>5</v>
      </c>
      <c r="P15" s="12">
        <v>5</v>
      </c>
      <c r="Q15" s="12">
        <v>10</v>
      </c>
      <c r="R15" s="78"/>
      <c r="S15" s="87">
        <v>10</v>
      </c>
      <c r="T15" s="12">
        <v>5</v>
      </c>
      <c r="U15" s="12"/>
      <c r="V15" s="109">
        <f t="shared" si="0"/>
        <v>110</v>
      </c>
      <c r="W15" s="51">
        <v>3</v>
      </c>
    </row>
    <row r="16" spans="1:23" s="3" customFormat="1" ht="25.5" customHeight="1">
      <c r="A16" s="4">
        <v>12</v>
      </c>
      <c r="B16" s="11" t="s">
        <v>80</v>
      </c>
      <c r="C16" s="87">
        <v>10</v>
      </c>
      <c r="D16" s="43">
        <v>10</v>
      </c>
      <c r="E16" s="43">
        <v>10</v>
      </c>
      <c r="F16" s="78"/>
      <c r="G16" s="12">
        <v>2</v>
      </c>
      <c r="H16" s="31">
        <v>6</v>
      </c>
      <c r="I16" s="12">
        <v>10</v>
      </c>
      <c r="J16" s="12">
        <v>4</v>
      </c>
      <c r="K16" s="12">
        <v>5</v>
      </c>
      <c r="L16" s="84">
        <v>4</v>
      </c>
      <c r="M16" s="16">
        <v>10</v>
      </c>
      <c r="N16" s="16">
        <v>5</v>
      </c>
      <c r="O16" s="12">
        <v>5</v>
      </c>
      <c r="P16" s="12">
        <v>5</v>
      </c>
      <c r="Q16" s="12">
        <v>9</v>
      </c>
      <c r="R16" s="78"/>
      <c r="S16" s="87">
        <v>10</v>
      </c>
      <c r="T16" s="12">
        <v>5</v>
      </c>
      <c r="U16" s="12"/>
      <c r="V16" s="109">
        <f t="shared" si="0"/>
        <v>110</v>
      </c>
      <c r="W16" s="51">
        <v>3</v>
      </c>
    </row>
    <row r="17" spans="1:23" s="3" customFormat="1" ht="22.5">
      <c r="A17" s="4">
        <v>13</v>
      </c>
      <c r="B17" s="5" t="s">
        <v>77</v>
      </c>
      <c r="C17" s="87">
        <v>10</v>
      </c>
      <c r="D17" s="43">
        <v>10</v>
      </c>
      <c r="E17" s="43">
        <v>10</v>
      </c>
      <c r="F17" s="78"/>
      <c r="G17" s="12">
        <v>2</v>
      </c>
      <c r="H17" s="31">
        <v>5</v>
      </c>
      <c r="I17" s="12">
        <v>10</v>
      </c>
      <c r="J17" s="12">
        <v>4</v>
      </c>
      <c r="K17" s="12">
        <v>5</v>
      </c>
      <c r="L17" s="84">
        <v>5</v>
      </c>
      <c r="M17" s="16">
        <v>10</v>
      </c>
      <c r="N17" s="84">
        <v>5</v>
      </c>
      <c r="O17" s="12">
        <v>4</v>
      </c>
      <c r="P17" s="12">
        <v>5</v>
      </c>
      <c r="Q17" s="12">
        <v>10</v>
      </c>
      <c r="R17" s="78"/>
      <c r="S17" s="87">
        <v>10</v>
      </c>
      <c r="T17" s="12">
        <v>5</v>
      </c>
      <c r="U17" s="12"/>
      <c r="V17" s="109">
        <f>SUM(C17:U17)</f>
        <v>110</v>
      </c>
      <c r="W17" s="51">
        <v>3</v>
      </c>
    </row>
    <row r="18" spans="1:23" s="3" customFormat="1" ht="22.5">
      <c r="A18" s="4">
        <v>14</v>
      </c>
      <c r="B18" s="5" t="s">
        <v>30</v>
      </c>
      <c r="C18" s="87">
        <v>10</v>
      </c>
      <c r="D18" s="43">
        <v>10</v>
      </c>
      <c r="E18" s="43">
        <v>10</v>
      </c>
      <c r="F18" s="78"/>
      <c r="G18" s="12">
        <v>2</v>
      </c>
      <c r="H18" s="31">
        <v>6</v>
      </c>
      <c r="I18" s="12">
        <v>10</v>
      </c>
      <c r="J18" s="12">
        <v>4</v>
      </c>
      <c r="K18" s="12">
        <v>5</v>
      </c>
      <c r="L18" s="84">
        <v>4</v>
      </c>
      <c r="M18" s="16">
        <v>10</v>
      </c>
      <c r="N18" s="16">
        <v>5</v>
      </c>
      <c r="O18" s="12">
        <v>4</v>
      </c>
      <c r="P18" s="12">
        <v>5</v>
      </c>
      <c r="Q18" s="12">
        <v>10</v>
      </c>
      <c r="R18" s="78"/>
      <c r="S18" s="87">
        <v>10</v>
      </c>
      <c r="T18" s="12">
        <v>5</v>
      </c>
      <c r="U18" s="12"/>
      <c r="V18" s="109">
        <f t="shared" si="0"/>
        <v>110</v>
      </c>
      <c r="W18" s="51">
        <v>3</v>
      </c>
    </row>
    <row r="19" spans="1:23" s="3" customFormat="1" ht="22.5">
      <c r="A19" s="4">
        <v>15</v>
      </c>
      <c r="B19" s="6" t="s">
        <v>79</v>
      </c>
      <c r="C19" s="87">
        <v>10</v>
      </c>
      <c r="D19" s="43">
        <v>10</v>
      </c>
      <c r="E19" s="43">
        <v>10</v>
      </c>
      <c r="F19" s="78"/>
      <c r="G19" s="12">
        <v>2</v>
      </c>
      <c r="H19" s="31">
        <v>5</v>
      </c>
      <c r="I19" s="12">
        <v>10</v>
      </c>
      <c r="J19" s="12">
        <v>4</v>
      </c>
      <c r="K19" s="12">
        <v>5</v>
      </c>
      <c r="L19" s="84">
        <v>4</v>
      </c>
      <c r="M19" s="16">
        <v>10</v>
      </c>
      <c r="N19" s="16">
        <v>5</v>
      </c>
      <c r="O19" s="12">
        <v>5</v>
      </c>
      <c r="P19" s="12">
        <v>5</v>
      </c>
      <c r="Q19" s="12">
        <v>9</v>
      </c>
      <c r="R19" s="78"/>
      <c r="S19" s="87">
        <v>10</v>
      </c>
      <c r="T19" s="12">
        <v>5</v>
      </c>
      <c r="U19" s="12"/>
      <c r="V19" s="109">
        <f t="shared" si="0"/>
        <v>109</v>
      </c>
      <c r="W19" s="51">
        <v>4</v>
      </c>
    </row>
    <row r="20" spans="1:23" s="3" customFormat="1" ht="22.5">
      <c r="A20" s="4">
        <v>16</v>
      </c>
      <c r="B20" s="7" t="s">
        <v>33</v>
      </c>
      <c r="C20" s="87">
        <v>10</v>
      </c>
      <c r="D20" s="43">
        <v>10</v>
      </c>
      <c r="E20" s="43">
        <v>10</v>
      </c>
      <c r="F20" s="78"/>
      <c r="G20" s="12">
        <v>2</v>
      </c>
      <c r="H20" s="31">
        <v>5</v>
      </c>
      <c r="I20" s="12">
        <v>10</v>
      </c>
      <c r="J20" s="12">
        <v>4</v>
      </c>
      <c r="K20" s="12">
        <v>5</v>
      </c>
      <c r="L20" s="84">
        <v>5</v>
      </c>
      <c r="M20" s="84">
        <v>10</v>
      </c>
      <c r="N20" s="16">
        <v>5</v>
      </c>
      <c r="O20" s="12">
        <v>4</v>
      </c>
      <c r="P20" s="12">
        <v>5</v>
      </c>
      <c r="Q20" s="12">
        <v>9</v>
      </c>
      <c r="R20" s="78"/>
      <c r="S20" s="87">
        <v>10</v>
      </c>
      <c r="T20" s="12">
        <v>5</v>
      </c>
      <c r="U20" s="12"/>
      <c r="V20" s="109">
        <f t="shared" si="0"/>
        <v>109</v>
      </c>
      <c r="W20" s="51">
        <v>4</v>
      </c>
    </row>
    <row r="21" spans="1:23" s="3" customFormat="1" ht="22.5">
      <c r="A21" s="4">
        <v>17</v>
      </c>
      <c r="B21" s="6" t="s">
        <v>34</v>
      </c>
      <c r="C21" s="87">
        <v>10</v>
      </c>
      <c r="D21" s="43">
        <v>10</v>
      </c>
      <c r="E21" s="43">
        <v>10</v>
      </c>
      <c r="F21" s="78"/>
      <c r="G21" s="12">
        <v>2</v>
      </c>
      <c r="H21" s="31">
        <v>5</v>
      </c>
      <c r="I21" s="12">
        <v>10</v>
      </c>
      <c r="J21" s="12">
        <v>4</v>
      </c>
      <c r="K21" s="12">
        <v>5</v>
      </c>
      <c r="L21" s="84">
        <v>5</v>
      </c>
      <c r="M21" s="16">
        <v>10</v>
      </c>
      <c r="N21" s="84">
        <v>4</v>
      </c>
      <c r="O21" s="12">
        <v>4</v>
      </c>
      <c r="P21" s="12">
        <v>5</v>
      </c>
      <c r="Q21" s="12">
        <v>10</v>
      </c>
      <c r="R21" s="78"/>
      <c r="S21" s="87">
        <v>10</v>
      </c>
      <c r="T21" s="12">
        <v>5</v>
      </c>
      <c r="U21" s="12"/>
      <c r="V21" s="109">
        <f t="shared" si="0"/>
        <v>109</v>
      </c>
      <c r="W21" s="51">
        <v>4</v>
      </c>
    </row>
    <row r="22" spans="1:23" s="9" customFormat="1" ht="22.5" hidden="1">
      <c r="A22" s="8"/>
      <c r="B22" s="14" t="s">
        <v>38</v>
      </c>
      <c r="C22" s="15">
        <f aca="true" t="shared" si="1" ref="C22:U22">SUM(C20:C21)/17</f>
        <v>1.1764705882352942</v>
      </c>
      <c r="D22" s="15">
        <f t="shared" si="1"/>
        <v>1.1764705882352942</v>
      </c>
      <c r="E22" s="15">
        <f t="shared" si="1"/>
        <v>1.1764705882352942</v>
      </c>
      <c r="F22" s="15">
        <f t="shared" si="1"/>
        <v>0</v>
      </c>
      <c r="G22" s="15">
        <f t="shared" si="1"/>
        <v>0.23529411764705882</v>
      </c>
      <c r="H22" s="15">
        <f t="shared" si="1"/>
        <v>0.5882352941176471</v>
      </c>
      <c r="I22" s="15">
        <f t="shared" si="1"/>
        <v>1.1764705882352942</v>
      </c>
      <c r="J22" s="15">
        <f t="shared" si="1"/>
        <v>0.47058823529411764</v>
      </c>
      <c r="K22" s="15">
        <f t="shared" si="1"/>
        <v>0.5882352941176471</v>
      </c>
      <c r="L22" s="15">
        <f t="shared" si="1"/>
        <v>0.5882352941176471</v>
      </c>
      <c r="M22" s="15">
        <f t="shared" si="1"/>
        <v>1.1764705882352942</v>
      </c>
      <c r="N22" s="15">
        <f t="shared" si="1"/>
        <v>0.5294117647058824</v>
      </c>
      <c r="O22" s="15">
        <f t="shared" si="1"/>
        <v>0.47058823529411764</v>
      </c>
      <c r="P22" s="15">
        <f t="shared" si="1"/>
        <v>0.5882352941176471</v>
      </c>
      <c r="Q22" s="15">
        <f t="shared" si="1"/>
        <v>1.1176470588235294</v>
      </c>
      <c r="R22" s="15">
        <f t="shared" si="1"/>
        <v>0</v>
      </c>
      <c r="S22" s="15">
        <f t="shared" si="1"/>
        <v>1.1764705882352942</v>
      </c>
      <c r="T22" s="15">
        <f t="shared" si="1"/>
        <v>0.5882352941176471</v>
      </c>
      <c r="U22" s="15">
        <f t="shared" si="1"/>
        <v>0</v>
      </c>
      <c r="V22" s="15">
        <f>SUM(V5:V21)/17</f>
        <v>110.41176470588235</v>
      </c>
      <c r="W22" s="15"/>
    </row>
    <row r="23" spans="3:22" ht="1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</sheetData>
  <sheetProtection/>
  <mergeCells count="8">
    <mergeCell ref="A1:B1"/>
    <mergeCell ref="V2:V4"/>
    <mergeCell ref="W2:W4"/>
    <mergeCell ref="A2:A3"/>
    <mergeCell ref="B2:B3"/>
    <mergeCell ref="C2:K2"/>
    <mergeCell ref="L2:P2"/>
    <mergeCell ref="Q2:U2"/>
  </mergeCells>
  <printOptions/>
  <pageMargins left="0" right="0.19" top="0" bottom="0" header="0.11811023622047245" footer="0.11811023622047245"/>
  <pageSetup fitToWidth="3" fitToHeight="1" horizontalDpi="600" verticalDpi="600" orientation="landscape" paperSize="9" scale="54" r:id="rId1"/>
  <colBreaks count="1" manualBreakCount="1">
    <brk id="1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0"/>
  <sheetViews>
    <sheetView tabSelected="1" zoomScalePageLayoutView="0" workbookViewId="0" topLeftCell="A19">
      <selection activeCell="B30" sqref="B30:D30"/>
    </sheetView>
  </sheetViews>
  <sheetFormatPr defaultColWidth="9.140625" defaultRowHeight="15"/>
  <cols>
    <col min="1" max="1" width="8.8515625" style="74" customWidth="1"/>
    <col min="2" max="2" width="36.28125" style="47" customWidth="1"/>
    <col min="3" max="3" width="18.140625" style="47" customWidth="1"/>
    <col min="4" max="4" width="19.140625" style="74" customWidth="1"/>
    <col min="5" max="16384" width="8.8515625" style="74" customWidth="1"/>
  </cols>
  <sheetData>
    <row r="2" spans="2:4" ht="39.75" customHeight="1">
      <c r="B2" s="135" t="s">
        <v>96</v>
      </c>
      <c r="C2" s="135"/>
      <c r="D2" s="135"/>
    </row>
    <row r="4" spans="1:4" ht="36">
      <c r="A4" s="75"/>
      <c r="B4" s="72" t="s">
        <v>91</v>
      </c>
      <c r="C4" s="72" t="s">
        <v>90</v>
      </c>
      <c r="D4" s="75" t="s">
        <v>92</v>
      </c>
    </row>
    <row r="5" spans="1:4" ht="21">
      <c r="A5" s="75">
        <v>1</v>
      </c>
      <c r="B5" s="22" t="s">
        <v>58</v>
      </c>
      <c r="C5" s="73">
        <v>118</v>
      </c>
      <c r="D5" s="105">
        <v>1</v>
      </c>
    </row>
    <row r="6" spans="1:4" ht="21">
      <c r="A6" s="75">
        <v>2</v>
      </c>
      <c r="B6" s="22" t="s">
        <v>52</v>
      </c>
      <c r="C6" s="73">
        <v>117</v>
      </c>
      <c r="D6" s="105">
        <v>2</v>
      </c>
    </row>
    <row r="7" spans="1:4" ht="42">
      <c r="A7" s="75">
        <v>3</v>
      </c>
      <c r="B7" s="24" t="s">
        <v>71</v>
      </c>
      <c r="C7" s="73">
        <v>117</v>
      </c>
      <c r="D7" s="105">
        <v>2</v>
      </c>
    </row>
    <row r="8" spans="1:4" ht="63">
      <c r="A8" s="75">
        <v>4</v>
      </c>
      <c r="B8" s="50" t="s">
        <v>49</v>
      </c>
      <c r="C8" s="73">
        <v>117</v>
      </c>
      <c r="D8" s="105">
        <v>2</v>
      </c>
    </row>
    <row r="9" spans="1:4" ht="21">
      <c r="A9" s="75">
        <v>5</v>
      </c>
      <c r="B9" s="22" t="s">
        <v>53</v>
      </c>
      <c r="C9" s="73">
        <v>116</v>
      </c>
      <c r="D9" s="105">
        <v>3</v>
      </c>
    </row>
    <row r="10" spans="1:4" ht="21">
      <c r="A10" s="75">
        <v>6</v>
      </c>
      <c r="B10" s="22" t="s">
        <v>55</v>
      </c>
      <c r="C10" s="73">
        <v>116</v>
      </c>
      <c r="D10" s="105">
        <v>3</v>
      </c>
    </row>
    <row r="11" spans="1:4" ht="21">
      <c r="A11" s="75">
        <v>7</v>
      </c>
      <c r="B11" s="22" t="s">
        <v>62</v>
      </c>
      <c r="C11" s="73">
        <v>116</v>
      </c>
      <c r="D11" s="105">
        <v>3</v>
      </c>
    </row>
    <row r="12" spans="1:4" ht="21">
      <c r="A12" s="75">
        <v>8</v>
      </c>
      <c r="B12" s="22" t="s">
        <v>89</v>
      </c>
      <c r="C12" s="73">
        <v>116</v>
      </c>
      <c r="D12" s="105">
        <v>3</v>
      </c>
    </row>
    <row r="13" spans="1:4" ht="21">
      <c r="A13" s="75">
        <v>9</v>
      </c>
      <c r="B13" s="24" t="s">
        <v>64</v>
      </c>
      <c r="C13" s="73">
        <v>116</v>
      </c>
      <c r="D13" s="105">
        <v>3</v>
      </c>
    </row>
    <row r="14" spans="1:4" ht="21">
      <c r="A14" s="75">
        <v>10</v>
      </c>
      <c r="B14" s="22" t="s">
        <v>65</v>
      </c>
      <c r="C14" s="73">
        <v>116</v>
      </c>
      <c r="D14" s="105">
        <v>3</v>
      </c>
    </row>
    <row r="15" spans="1:4" ht="21">
      <c r="A15" s="75">
        <v>11</v>
      </c>
      <c r="B15" s="22" t="s">
        <v>63</v>
      </c>
      <c r="C15" s="73">
        <v>116</v>
      </c>
      <c r="D15" s="105">
        <v>3</v>
      </c>
    </row>
    <row r="16" spans="1:4" ht="21">
      <c r="A16" s="75">
        <v>12</v>
      </c>
      <c r="B16" s="22" t="s">
        <v>60</v>
      </c>
      <c r="C16" s="73">
        <v>115</v>
      </c>
      <c r="D16" s="105">
        <v>4</v>
      </c>
    </row>
    <row r="17" spans="1:4" ht="21">
      <c r="A17" s="75">
        <v>13</v>
      </c>
      <c r="B17" s="22" t="s">
        <v>61</v>
      </c>
      <c r="C17" s="73">
        <v>115</v>
      </c>
      <c r="D17" s="105">
        <v>4</v>
      </c>
    </row>
    <row r="18" spans="1:4" ht="21">
      <c r="A18" s="75">
        <v>14</v>
      </c>
      <c r="B18" s="22" t="s">
        <v>66</v>
      </c>
      <c r="C18" s="73">
        <v>115</v>
      </c>
      <c r="D18" s="105">
        <v>4</v>
      </c>
    </row>
    <row r="19" spans="1:4" ht="21">
      <c r="A19" s="75">
        <v>15</v>
      </c>
      <c r="B19" s="22" t="s">
        <v>54</v>
      </c>
      <c r="C19" s="73">
        <v>114</v>
      </c>
      <c r="D19" s="105">
        <v>5</v>
      </c>
    </row>
    <row r="20" spans="1:4" ht="21">
      <c r="A20" s="75">
        <v>16</v>
      </c>
      <c r="B20" s="22" t="s">
        <v>56</v>
      </c>
      <c r="C20" s="73">
        <v>114</v>
      </c>
      <c r="D20" s="105">
        <v>5</v>
      </c>
    </row>
    <row r="21" spans="1:4" ht="21">
      <c r="A21" s="75">
        <v>17</v>
      </c>
      <c r="B21" s="22" t="s">
        <v>57</v>
      </c>
      <c r="C21" s="73">
        <v>113</v>
      </c>
      <c r="D21" s="105">
        <v>6</v>
      </c>
    </row>
    <row r="22" spans="1:4" ht="21">
      <c r="A22" s="75">
        <v>18</v>
      </c>
      <c r="B22" s="22" t="s">
        <v>68</v>
      </c>
      <c r="C22" s="73">
        <v>111</v>
      </c>
      <c r="D22" s="105">
        <v>7</v>
      </c>
    </row>
    <row r="23" spans="1:4" ht="21">
      <c r="A23" s="75">
        <v>19</v>
      </c>
      <c r="B23" s="22" t="s">
        <v>59</v>
      </c>
      <c r="C23" s="73">
        <v>110</v>
      </c>
      <c r="D23" s="105">
        <v>8</v>
      </c>
    </row>
    <row r="24" spans="1:4" ht="21">
      <c r="A24" s="75">
        <v>20</v>
      </c>
      <c r="B24" s="22" t="s">
        <v>69</v>
      </c>
      <c r="C24" s="73">
        <v>110</v>
      </c>
      <c r="D24" s="105">
        <v>8</v>
      </c>
    </row>
    <row r="25" spans="1:4" ht="21">
      <c r="A25" s="75">
        <v>21</v>
      </c>
      <c r="B25" s="22" t="s">
        <v>67</v>
      </c>
      <c r="C25" s="73">
        <v>108</v>
      </c>
      <c r="D25" s="105">
        <v>9</v>
      </c>
    </row>
    <row r="26" spans="1:4" ht="21">
      <c r="A26" s="75">
        <v>22</v>
      </c>
      <c r="B26" s="22" t="s">
        <v>97</v>
      </c>
      <c r="C26" s="73">
        <v>108</v>
      </c>
      <c r="D26" s="105">
        <v>9</v>
      </c>
    </row>
    <row r="27" spans="1:4" ht="42">
      <c r="A27" s="75">
        <v>23</v>
      </c>
      <c r="B27" s="25" t="s">
        <v>70</v>
      </c>
      <c r="C27" s="73">
        <v>108</v>
      </c>
      <c r="D27" s="105">
        <v>9</v>
      </c>
    </row>
    <row r="30" spans="2:4" ht="36" customHeight="1">
      <c r="B30" s="136"/>
      <c r="C30" s="136"/>
      <c r="D30" s="136"/>
    </row>
  </sheetData>
  <sheetProtection/>
  <mergeCells count="2">
    <mergeCell ref="B30:D30"/>
    <mergeCell ref="B2:D2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2016-05-13T13:51:14Z</cp:lastPrinted>
  <dcterms:created xsi:type="dcterms:W3CDTF">2013-11-05T07:09:46Z</dcterms:created>
  <dcterms:modified xsi:type="dcterms:W3CDTF">2016-06-16T18:35:09Z</dcterms:modified>
  <cp:category/>
  <cp:version/>
  <cp:contentType/>
  <cp:contentStatus/>
</cp:coreProperties>
</file>